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2019 METAI\BALANSAS\II KETV\FBA II ketv\"/>
    </mc:Choice>
  </mc:AlternateContent>
  <bookViews>
    <workbookView xWindow="0" yWindow="0" windowWidth="28800" windowHeight="11730" activeTab="6"/>
  </bookViews>
  <sheets>
    <sheet name="SUVESTINĖ" sheetId="7" r:id="rId1"/>
    <sheet name="SB" sheetId="1" r:id="rId2"/>
    <sheet name="MK (DEL)" sheetId="6" r:id="rId3"/>
    <sheet name="MK (ML)" sheetId="5" r:id="rId4"/>
    <sheet name="Pavežėj." sheetId="4" r:id="rId5"/>
    <sheet name="Spec.pr. " sheetId="3" r:id="rId6"/>
    <sheet name="Spec.pr. (nuoma)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0" i="7" l="1"/>
  <c r="K190" i="7"/>
  <c r="J190" i="7"/>
  <c r="I190" i="7"/>
  <c r="J141" i="7"/>
  <c r="K141" i="7"/>
  <c r="L141" i="7"/>
  <c r="I141" i="7"/>
  <c r="I139" i="7"/>
  <c r="I138" i="7" s="1"/>
  <c r="I137" i="7" s="1"/>
  <c r="L148" i="7"/>
  <c r="K148" i="7"/>
  <c r="K147" i="7" s="1"/>
  <c r="K146" i="7" s="1"/>
  <c r="K145" i="7" s="1"/>
  <c r="J148" i="7"/>
  <c r="J147" i="7" s="1"/>
  <c r="J146" i="7" s="1"/>
  <c r="J145" i="7" s="1"/>
  <c r="I148" i="7"/>
  <c r="I147" i="7" s="1"/>
  <c r="I146" i="7" s="1"/>
  <c r="I145" i="7" s="1"/>
  <c r="J139" i="7"/>
  <c r="J138" i="7" s="1"/>
  <c r="J137" i="7" s="1"/>
  <c r="J60" i="7"/>
  <c r="K60" i="7"/>
  <c r="L60" i="7"/>
  <c r="I60" i="7"/>
  <c r="I49" i="7"/>
  <c r="J49" i="7"/>
  <c r="K49" i="7"/>
  <c r="L49" i="7"/>
  <c r="I50" i="7"/>
  <c r="J50" i="7"/>
  <c r="K50" i="7"/>
  <c r="L50" i="7"/>
  <c r="I51" i="7"/>
  <c r="J51" i="7"/>
  <c r="K51" i="7"/>
  <c r="L51" i="7"/>
  <c r="I52" i="7"/>
  <c r="J52" i="7"/>
  <c r="K52" i="7"/>
  <c r="L52" i="7"/>
  <c r="I53" i="7"/>
  <c r="J53" i="7"/>
  <c r="K53" i="7"/>
  <c r="L53" i="7"/>
  <c r="I54" i="7"/>
  <c r="J54" i="7"/>
  <c r="K54" i="7"/>
  <c r="L54" i="7"/>
  <c r="I55" i="7"/>
  <c r="J55" i="7"/>
  <c r="K55" i="7"/>
  <c r="L55" i="7"/>
  <c r="I56" i="7"/>
  <c r="J56" i="7"/>
  <c r="K56" i="7"/>
  <c r="L56" i="7"/>
  <c r="I57" i="7"/>
  <c r="J57" i="7"/>
  <c r="K57" i="7"/>
  <c r="L57" i="7"/>
  <c r="I58" i="7"/>
  <c r="J58" i="7"/>
  <c r="K58" i="7"/>
  <c r="L58" i="7"/>
  <c r="I59" i="7"/>
  <c r="J59" i="7"/>
  <c r="K59" i="7"/>
  <c r="L59" i="7"/>
  <c r="I48" i="7"/>
  <c r="J48" i="7"/>
  <c r="K48" i="7"/>
  <c r="L48" i="7"/>
  <c r="L47" i="7"/>
  <c r="K47" i="7"/>
  <c r="J47" i="7"/>
  <c r="I47" i="7"/>
  <c r="I45" i="7" s="1"/>
  <c r="I44" i="7" s="1"/>
  <c r="I43" i="7" s="1"/>
  <c r="I42" i="7" s="1"/>
  <c r="L41" i="7"/>
  <c r="L40" i="7" s="1"/>
  <c r="L39" i="7" s="1"/>
  <c r="L38" i="7" s="1"/>
  <c r="K41" i="7"/>
  <c r="K40" i="7" s="1"/>
  <c r="K39" i="7" s="1"/>
  <c r="K38" i="7" s="1"/>
  <c r="J41" i="7"/>
  <c r="J40" i="7" s="1"/>
  <c r="J39" i="7" s="1"/>
  <c r="J38" i="7" s="1"/>
  <c r="I41" i="7"/>
  <c r="I40" i="7" s="1"/>
  <c r="I39" i="7" s="1"/>
  <c r="I38" i="7" s="1"/>
  <c r="J35" i="7"/>
  <c r="J34" i="7" s="1"/>
  <c r="J33" i="7" s="1"/>
  <c r="J32" i="7" s="1"/>
  <c r="K35" i="7"/>
  <c r="K34" i="7" s="1"/>
  <c r="K33" i="7" s="1"/>
  <c r="K32" i="7" s="1"/>
  <c r="L35" i="7"/>
  <c r="L34" i="7" s="1"/>
  <c r="L33" i="7" s="1"/>
  <c r="L32" i="7" s="1"/>
  <c r="I35" i="7"/>
  <c r="I34" i="7" s="1"/>
  <c r="L356" i="7"/>
  <c r="L355" i="7" s="1"/>
  <c r="K356" i="7"/>
  <c r="K355" i="7" s="1"/>
  <c r="J356" i="7"/>
  <c r="I356" i="7"/>
  <c r="J355" i="7"/>
  <c r="I355" i="7"/>
  <c r="L353" i="7"/>
  <c r="K353" i="7"/>
  <c r="J353" i="7"/>
  <c r="I353" i="7"/>
  <c r="L352" i="7"/>
  <c r="K352" i="7"/>
  <c r="J352" i="7"/>
  <c r="I352" i="7"/>
  <c r="L350" i="7"/>
  <c r="L349" i="7" s="1"/>
  <c r="K350" i="7"/>
  <c r="K349" i="7" s="1"/>
  <c r="J350" i="7"/>
  <c r="J349" i="7" s="1"/>
  <c r="I350" i="7"/>
  <c r="I349" i="7"/>
  <c r="L346" i="7"/>
  <c r="L345" i="7" s="1"/>
  <c r="K346" i="7"/>
  <c r="K345" i="7" s="1"/>
  <c r="J346" i="7"/>
  <c r="J345" i="7" s="1"/>
  <c r="I346" i="7"/>
  <c r="I345" i="7" s="1"/>
  <c r="L342" i="7"/>
  <c r="K342" i="7"/>
  <c r="J342" i="7"/>
  <c r="J341" i="7" s="1"/>
  <c r="I342" i="7"/>
  <c r="L341" i="7"/>
  <c r="K341" i="7"/>
  <c r="I341" i="7"/>
  <c r="L338" i="7"/>
  <c r="K338" i="7"/>
  <c r="J338" i="7"/>
  <c r="I338" i="7"/>
  <c r="L337" i="7"/>
  <c r="K337" i="7"/>
  <c r="J337" i="7"/>
  <c r="I337" i="7"/>
  <c r="L334" i="7"/>
  <c r="K334" i="7"/>
  <c r="J334" i="7"/>
  <c r="I334" i="7"/>
  <c r="L331" i="7"/>
  <c r="K331" i="7"/>
  <c r="J331" i="7"/>
  <c r="I331" i="7"/>
  <c r="P329" i="7"/>
  <c r="O329" i="7"/>
  <c r="N329" i="7"/>
  <c r="M329" i="7"/>
  <c r="L329" i="7"/>
  <c r="K329" i="7"/>
  <c r="J329" i="7"/>
  <c r="J328" i="7" s="1"/>
  <c r="I329" i="7"/>
  <c r="I328" i="7" s="1"/>
  <c r="L328" i="7"/>
  <c r="K328" i="7"/>
  <c r="L324" i="7"/>
  <c r="L323" i="7" s="1"/>
  <c r="K324" i="7"/>
  <c r="K323" i="7" s="1"/>
  <c r="J324" i="7"/>
  <c r="I324" i="7"/>
  <c r="I323" i="7" s="1"/>
  <c r="J323" i="7"/>
  <c r="L321" i="7"/>
  <c r="K321" i="7"/>
  <c r="J321" i="7"/>
  <c r="I321" i="7"/>
  <c r="L320" i="7"/>
  <c r="K320" i="7"/>
  <c r="J320" i="7"/>
  <c r="I320" i="7"/>
  <c r="L318" i="7"/>
  <c r="K318" i="7"/>
  <c r="K317" i="7" s="1"/>
  <c r="J318" i="7"/>
  <c r="I318" i="7"/>
  <c r="I317" i="7" s="1"/>
  <c r="L317" i="7"/>
  <c r="J317" i="7"/>
  <c r="L314" i="7"/>
  <c r="K314" i="7"/>
  <c r="K313" i="7" s="1"/>
  <c r="J314" i="7"/>
  <c r="J313" i="7" s="1"/>
  <c r="I314" i="7"/>
  <c r="I313" i="7" s="1"/>
  <c r="L313" i="7"/>
  <c r="L310" i="7"/>
  <c r="K310" i="7"/>
  <c r="J310" i="7"/>
  <c r="J309" i="7" s="1"/>
  <c r="I310" i="7"/>
  <c r="I309" i="7" s="1"/>
  <c r="L309" i="7"/>
  <c r="K309" i="7"/>
  <c r="L306" i="7"/>
  <c r="L305" i="7" s="1"/>
  <c r="K306" i="7"/>
  <c r="J306" i="7"/>
  <c r="J305" i="7" s="1"/>
  <c r="I306" i="7"/>
  <c r="I305" i="7" s="1"/>
  <c r="K305" i="7"/>
  <c r="L302" i="7"/>
  <c r="K302" i="7"/>
  <c r="J302" i="7"/>
  <c r="I302" i="7"/>
  <c r="L299" i="7"/>
  <c r="K299" i="7"/>
  <c r="J299" i="7"/>
  <c r="I299" i="7"/>
  <c r="L297" i="7"/>
  <c r="K297" i="7"/>
  <c r="J297" i="7"/>
  <c r="I297" i="7"/>
  <c r="L296" i="7"/>
  <c r="K296" i="7"/>
  <c r="J296" i="7"/>
  <c r="I296" i="7"/>
  <c r="L291" i="7"/>
  <c r="K291" i="7"/>
  <c r="J291" i="7"/>
  <c r="I291" i="7"/>
  <c r="I290" i="7" s="1"/>
  <c r="L290" i="7"/>
  <c r="K290" i="7"/>
  <c r="J290" i="7"/>
  <c r="L288" i="7"/>
  <c r="K288" i="7"/>
  <c r="K287" i="7" s="1"/>
  <c r="J288" i="7"/>
  <c r="I288" i="7"/>
  <c r="I287" i="7" s="1"/>
  <c r="L287" i="7"/>
  <c r="J287" i="7"/>
  <c r="L285" i="7"/>
  <c r="L284" i="7" s="1"/>
  <c r="K285" i="7"/>
  <c r="J285" i="7"/>
  <c r="J284" i="7" s="1"/>
  <c r="I285" i="7"/>
  <c r="I284" i="7" s="1"/>
  <c r="K284" i="7"/>
  <c r="L281" i="7"/>
  <c r="L280" i="7" s="1"/>
  <c r="K281" i="7"/>
  <c r="K280" i="7" s="1"/>
  <c r="J281" i="7"/>
  <c r="I281" i="7"/>
  <c r="I280" i="7" s="1"/>
  <c r="J280" i="7"/>
  <c r="L277" i="7"/>
  <c r="K277" i="7"/>
  <c r="J277" i="7"/>
  <c r="J276" i="7" s="1"/>
  <c r="I277" i="7"/>
  <c r="I276" i="7" s="1"/>
  <c r="L276" i="7"/>
  <c r="K276" i="7"/>
  <c r="L273" i="7"/>
  <c r="K273" i="7"/>
  <c r="J273" i="7"/>
  <c r="J272" i="7" s="1"/>
  <c r="I273" i="7"/>
  <c r="I272" i="7" s="1"/>
  <c r="L272" i="7"/>
  <c r="K272" i="7"/>
  <c r="L269" i="7"/>
  <c r="K269" i="7"/>
  <c r="J269" i="7"/>
  <c r="I269" i="7"/>
  <c r="L266" i="7"/>
  <c r="K266" i="7"/>
  <c r="J266" i="7"/>
  <c r="I266" i="7"/>
  <c r="L264" i="7"/>
  <c r="K264" i="7"/>
  <c r="J264" i="7"/>
  <c r="I264" i="7"/>
  <c r="I263" i="7" s="1"/>
  <c r="L263" i="7"/>
  <c r="K263" i="7"/>
  <c r="J263" i="7"/>
  <c r="L259" i="7"/>
  <c r="L258" i="7" s="1"/>
  <c r="K259" i="7"/>
  <c r="K258" i="7" s="1"/>
  <c r="J259" i="7"/>
  <c r="J258" i="7" s="1"/>
  <c r="I259" i="7"/>
  <c r="I258" i="7" s="1"/>
  <c r="L256" i="7"/>
  <c r="K256" i="7"/>
  <c r="J256" i="7"/>
  <c r="I256" i="7"/>
  <c r="I255" i="7" s="1"/>
  <c r="L255" i="7"/>
  <c r="K255" i="7"/>
  <c r="J255" i="7"/>
  <c r="L253" i="7"/>
  <c r="K253" i="7"/>
  <c r="J253" i="7"/>
  <c r="J252" i="7" s="1"/>
  <c r="I253" i="7"/>
  <c r="I252" i="7" s="1"/>
  <c r="L252" i="7"/>
  <c r="K252" i="7"/>
  <c r="L249" i="7"/>
  <c r="K249" i="7"/>
  <c r="J249" i="7"/>
  <c r="I249" i="7"/>
  <c r="I248" i="7" s="1"/>
  <c r="L248" i="7"/>
  <c r="K248" i="7"/>
  <c r="J248" i="7"/>
  <c r="L245" i="7"/>
  <c r="K245" i="7"/>
  <c r="J245" i="7"/>
  <c r="I245" i="7"/>
  <c r="I244" i="7" s="1"/>
  <c r="L244" i="7"/>
  <c r="K244" i="7"/>
  <c r="J244" i="7"/>
  <c r="L241" i="7"/>
  <c r="K241" i="7"/>
  <c r="K240" i="7" s="1"/>
  <c r="J241" i="7"/>
  <c r="J240" i="7" s="1"/>
  <c r="I241" i="7"/>
  <c r="I240" i="7" s="1"/>
  <c r="L240" i="7"/>
  <c r="L237" i="7"/>
  <c r="K237" i="7"/>
  <c r="J237" i="7"/>
  <c r="I237" i="7"/>
  <c r="L234" i="7"/>
  <c r="K234" i="7"/>
  <c r="J234" i="7"/>
  <c r="I234" i="7"/>
  <c r="L232" i="7"/>
  <c r="L231" i="7" s="1"/>
  <c r="K232" i="7"/>
  <c r="J232" i="7"/>
  <c r="I232" i="7"/>
  <c r="I231" i="7" s="1"/>
  <c r="K231" i="7"/>
  <c r="J231" i="7"/>
  <c r="L225" i="7"/>
  <c r="K225" i="7"/>
  <c r="K224" i="7" s="1"/>
  <c r="K223" i="7" s="1"/>
  <c r="J225" i="7"/>
  <c r="I225" i="7"/>
  <c r="I224" i="7" s="1"/>
  <c r="I223" i="7" s="1"/>
  <c r="L224" i="7"/>
  <c r="L223" i="7" s="1"/>
  <c r="J224" i="7"/>
  <c r="J223" i="7" s="1"/>
  <c r="L221" i="7"/>
  <c r="K221" i="7"/>
  <c r="J221" i="7"/>
  <c r="J220" i="7" s="1"/>
  <c r="J219" i="7" s="1"/>
  <c r="I221" i="7"/>
  <c r="I220" i="7" s="1"/>
  <c r="I219" i="7" s="1"/>
  <c r="L220" i="7"/>
  <c r="L219" i="7" s="1"/>
  <c r="K220" i="7"/>
  <c r="K219" i="7"/>
  <c r="P212" i="7"/>
  <c r="O212" i="7"/>
  <c r="N212" i="7"/>
  <c r="M212" i="7"/>
  <c r="L212" i="7"/>
  <c r="K212" i="7"/>
  <c r="J212" i="7"/>
  <c r="I212" i="7"/>
  <c r="I211" i="7" s="1"/>
  <c r="L211" i="7"/>
  <c r="K211" i="7"/>
  <c r="J211" i="7"/>
  <c r="L209" i="7"/>
  <c r="L208" i="7" s="1"/>
  <c r="L207" i="7" s="1"/>
  <c r="K209" i="7"/>
  <c r="J209" i="7"/>
  <c r="J208" i="7" s="1"/>
  <c r="I209" i="7"/>
  <c r="I208" i="7" s="1"/>
  <c r="K208" i="7"/>
  <c r="K207" i="7" s="1"/>
  <c r="L202" i="7"/>
  <c r="L201" i="7" s="1"/>
  <c r="L200" i="7" s="1"/>
  <c r="K202" i="7"/>
  <c r="K201" i="7" s="1"/>
  <c r="K200" i="7" s="1"/>
  <c r="J202" i="7"/>
  <c r="J201" i="7" s="1"/>
  <c r="J200" i="7" s="1"/>
  <c r="I202" i="7"/>
  <c r="I201" i="7" s="1"/>
  <c r="I200" i="7" s="1"/>
  <c r="L198" i="7"/>
  <c r="L197" i="7" s="1"/>
  <c r="K198" i="7"/>
  <c r="K197" i="7" s="1"/>
  <c r="J198" i="7"/>
  <c r="J197" i="7" s="1"/>
  <c r="I198" i="7"/>
  <c r="I197" i="7" s="1"/>
  <c r="L193" i="7"/>
  <c r="L192" i="7" s="1"/>
  <c r="K193" i="7"/>
  <c r="K192" i="7" s="1"/>
  <c r="J193" i="7"/>
  <c r="J192" i="7" s="1"/>
  <c r="I193" i="7"/>
  <c r="I192" i="7" s="1"/>
  <c r="L188" i="7"/>
  <c r="L187" i="7" s="1"/>
  <c r="K188" i="7"/>
  <c r="K187" i="7" s="1"/>
  <c r="J188" i="7"/>
  <c r="J187" i="7" s="1"/>
  <c r="I188" i="7"/>
  <c r="I187" i="7" s="1"/>
  <c r="L183" i="7"/>
  <c r="L182" i="7" s="1"/>
  <c r="K183" i="7"/>
  <c r="K182" i="7" s="1"/>
  <c r="J183" i="7"/>
  <c r="I183" i="7"/>
  <c r="I182" i="7" s="1"/>
  <c r="J182" i="7"/>
  <c r="L180" i="7"/>
  <c r="K180" i="7"/>
  <c r="J180" i="7"/>
  <c r="I180" i="7"/>
  <c r="I179" i="7" s="1"/>
  <c r="L179" i="7"/>
  <c r="K179" i="7"/>
  <c r="J179" i="7"/>
  <c r="L172" i="7"/>
  <c r="K172" i="7"/>
  <c r="K171" i="7" s="1"/>
  <c r="J172" i="7"/>
  <c r="I172" i="7"/>
  <c r="I171" i="7" s="1"/>
  <c r="L171" i="7"/>
  <c r="J171" i="7"/>
  <c r="L167" i="7"/>
  <c r="L166" i="7" s="1"/>
  <c r="L165" i="7" s="1"/>
  <c r="K167" i="7"/>
  <c r="K166" i="7" s="1"/>
  <c r="J167" i="7"/>
  <c r="J166" i="7" s="1"/>
  <c r="I167" i="7"/>
  <c r="I166" i="7" s="1"/>
  <c r="L163" i="7"/>
  <c r="L162" i="7" s="1"/>
  <c r="L161" i="7" s="1"/>
  <c r="K163" i="7"/>
  <c r="K162" i="7" s="1"/>
  <c r="K161" i="7" s="1"/>
  <c r="J163" i="7"/>
  <c r="I163" i="7"/>
  <c r="I162" i="7" s="1"/>
  <c r="I161" i="7" s="1"/>
  <c r="J162" i="7"/>
  <c r="J161" i="7" s="1"/>
  <c r="L158" i="7"/>
  <c r="L157" i="7" s="1"/>
  <c r="K158" i="7"/>
  <c r="J158" i="7"/>
  <c r="J157" i="7" s="1"/>
  <c r="I158" i="7"/>
  <c r="I157" i="7" s="1"/>
  <c r="K157" i="7"/>
  <c r="L153" i="7"/>
  <c r="L152" i="7" s="1"/>
  <c r="K153" i="7"/>
  <c r="K152" i="7" s="1"/>
  <c r="K151" i="7" s="1"/>
  <c r="K150" i="7" s="1"/>
  <c r="J153" i="7"/>
  <c r="I153" i="7"/>
  <c r="I152" i="7" s="1"/>
  <c r="J152" i="7"/>
  <c r="L147" i="7"/>
  <c r="L146" i="7" s="1"/>
  <c r="L145" i="7" s="1"/>
  <c r="L143" i="7"/>
  <c r="L142" i="7" s="1"/>
  <c r="K143" i="7"/>
  <c r="J143" i="7"/>
  <c r="I143" i="7"/>
  <c r="K142" i="7"/>
  <c r="J142" i="7"/>
  <c r="I142" i="7"/>
  <c r="L139" i="7"/>
  <c r="L138" i="7" s="1"/>
  <c r="L137" i="7" s="1"/>
  <c r="K139" i="7"/>
  <c r="K138" i="7" s="1"/>
  <c r="K137" i="7" s="1"/>
  <c r="L134" i="7"/>
  <c r="K134" i="7"/>
  <c r="J134" i="7"/>
  <c r="I134" i="7"/>
  <c r="I133" i="7" s="1"/>
  <c r="I132" i="7" s="1"/>
  <c r="L133" i="7"/>
  <c r="L132" i="7" s="1"/>
  <c r="K133" i="7"/>
  <c r="K132" i="7" s="1"/>
  <c r="J133" i="7"/>
  <c r="J132" i="7" s="1"/>
  <c r="L129" i="7"/>
  <c r="K129" i="7"/>
  <c r="J129" i="7"/>
  <c r="I129" i="7"/>
  <c r="I128" i="7" s="1"/>
  <c r="I127" i="7" s="1"/>
  <c r="L128" i="7"/>
  <c r="L127" i="7" s="1"/>
  <c r="K128" i="7"/>
  <c r="J128" i="7"/>
  <c r="K127" i="7"/>
  <c r="J127" i="7"/>
  <c r="L125" i="7"/>
  <c r="K125" i="7"/>
  <c r="J125" i="7"/>
  <c r="I125" i="7"/>
  <c r="I124" i="7" s="1"/>
  <c r="I123" i="7" s="1"/>
  <c r="L124" i="7"/>
  <c r="K124" i="7"/>
  <c r="K123" i="7" s="1"/>
  <c r="J124" i="7"/>
  <c r="J123" i="7" s="1"/>
  <c r="L123" i="7"/>
  <c r="L121" i="7"/>
  <c r="K121" i="7"/>
  <c r="J121" i="7"/>
  <c r="I121" i="7"/>
  <c r="I120" i="7" s="1"/>
  <c r="I119" i="7" s="1"/>
  <c r="L120" i="7"/>
  <c r="L119" i="7" s="1"/>
  <c r="K120" i="7"/>
  <c r="J120" i="7"/>
  <c r="J119" i="7" s="1"/>
  <c r="K119" i="7"/>
  <c r="K109" i="7" s="1"/>
  <c r="L117" i="7"/>
  <c r="K117" i="7"/>
  <c r="J117" i="7"/>
  <c r="J116" i="7" s="1"/>
  <c r="J115" i="7" s="1"/>
  <c r="J109" i="7" s="1"/>
  <c r="I117" i="7"/>
  <c r="L116" i="7"/>
  <c r="K116" i="7"/>
  <c r="I116" i="7"/>
  <c r="I115" i="7" s="1"/>
  <c r="L115" i="7"/>
  <c r="K115" i="7"/>
  <c r="L112" i="7"/>
  <c r="K112" i="7"/>
  <c r="J112" i="7"/>
  <c r="I112" i="7"/>
  <c r="I111" i="7" s="1"/>
  <c r="I110" i="7" s="1"/>
  <c r="I109" i="7" s="1"/>
  <c r="L111" i="7"/>
  <c r="K111" i="7"/>
  <c r="J111" i="7"/>
  <c r="L110" i="7"/>
  <c r="K110" i="7"/>
  <c r="J110" i="7"/>
  <c r="L106" i="7"/>
  <c r="K106" i="7"/>
  <c r="J106" i="7"/>
  <c r="I106" i="7"/>
  <c r="I105" i="7" s="1"/>
  <c r="L105" i="7"/>
  <c r="K105" i="7"/>
  <c r="J105" i="7"/>
  <c r="L102" i="7"/>
  <c r="K102" i="7"/>
  <c r="J102" i="7"/>
  <c r="I102" i="7"/>
  <c r="I101" i="7" s="1"/>
  <c r="I100" i="7" s="1"/>
  <c r="L101" i="7"/>
  <c r="L100" i="7" s="1"/>
  <c r="K101" i="7"/>
  <c r="J101" i="7"/>
  <c r="J100" i="7" s="1"/>
  <c r="K100" i="7"/>
  <c r="L97" i="7"/>
  <c r="K97" i="7"/>
  <c r="J97" i="7"/>
  <c r="I97" i="7"/>
  <c r="I96" i="7" s="1"/>
  <c r="I95" i="7" s="1"/>
  <c r="L96" i="7"/>
  <c r="L95" i="7" s="1"/>
  <c r="K96" i="7"/>
  <c r="J96" i="7"/>
  <c r="J95" i="7" s="1"/>
  <c r="K95" i="7"/>
  <c r="L92" i="7"/>
  <c r="K92" i="7"/>
  <c r="J92" i="7"/>
  <c r="J91" i="7" s="1"/>
  <c r="J90" i="7" s="1"/>
  <c r="J89" i="7" s="1"/>
  <c r="I92" i="7"/>
  <c r="I91" i="7" s="1"/>
  <c r="I90" i="7" s="1"/>
  <c r="L91" i="7"/>
  <c r="L90" i="7" s="1"/>
  <c r="L89" i="7" s="1"/>
  <c r="K91" i="7"/>
  <c r="K90" i="7"/>
  <c r="K89" i="7" s="1"/>
  <c r="L85" i="7"/>
  <c r="K85" i="7"/>
  <c r="J85" i="7"/>
  <c r="I85" i="7"/>
  <c r="I84" i="7" s="1"/>
  <c r="I83" i="7" s="1"/>
  <c r="I82" i="7" s="1"/>
  <c r="L84" i="7"/>
  <c r="K84" i="7"/>
  <c r="K83" i="7" s="1"/>
  <c r="K82" i="7" s="1"/>
  <c r="J84" i="7"/>
  <c r="L83" i="7"/>
  <c r="L82" i="7" s="1"/>
  <c r="J83" i="7"/>
  <c r="J82" i="7" s="1"/>
  <c r="L80" i="7"/>
  <c r="L79" i="7" s="1"/>
  <c r="L78" i="7" s="1"/>
  <c r="K80" i="7"/>
  <c r="J80" i="7"/>
  <c r="I80" i="7"/>
  <c r="K79" i="7"/>
  <c r="J79" i="7"/>
  <c r="I79" i="7"/>
  <c r="I78" i="7" s="1"/>
  <c r="K78" i="7"/>
  <c r="J78" i="7"/>
  <c r="L74" i="7"/>
  <c r="K74" i="7"/>
  <c r="K73" i="7" s="1"/>
  <c r="K62" i="7" s="1"/>
  <c r="K61" i="7" s="1"/>
  <c r="J74" i="7"/>
  <c r="I74" i="7"/>
  <c r="I73" i="7" s="1"/>
  <c r="L73" i="7"/>
  <c r="J73" i="7"/>
  <c r="L69" i="7"/>
  <c r="K69" i="7"/>
  <c r="J69" i="7"/>
  <c r="J68" i="7" s="1"/>
  <c r="J62" i="7" s="1"/>
  <c r="J61" i="7" s="1"/>
  <c r="I69" i="7"/>
  <c r="I68" i="7" s="1"/>
  <c r="L68" i="7"/>
  <c r="K68" i="7"/>
  <c r="L64" i="7"/>
  <c r="K64" i="7"/>
  <c r="J64" i="7"/>
  <c r="I64" i="7"/>
  <c r="I63" i="7" s="1"/>
  <c r="I62" i="7" s="1"/>
  <c r="I61" i="7" s="1"/>
  <c r="L63" i="7"/>
  <c r="K63" i="7"/>
  <c r="J63" i="7"/>
  <c r="L62" i="7"/>
  <c r="L61" i="7" s="1"/>
  <c r="K45" i="7"/>
  <c r="K44" i="7" s="1"/>
  <c r="K43" i="7" s="1"/>
  <c r="K42" i="7" s="1"/>
  <c r="L36" i="7"/>
  <c r="K36" i="7"/>
  <c r="J36" i="7"/>
  <c r="I36" i="7"/>
  <c r="L356" i="6"/>
  <c r="K356" i="6"/>
  <c r="J356" i="6"/>
  <c r="I356" i="6"/>
  <c r="I355" i="6" s="1"/>
  <c r="L355" i="6"/>
  <c r="K355" i="6"/>
  <c r="J355" i="6"/>
  <c r="L353" i="6"/>
  <c r="K353" i="6"/>
  <c r="J353" i="6"/>
  <c r="I353" i="6"/>
  <c r="L352" i="6"/>
  <c r="K352" i="6"/>
  <c r="J352" i="6"/>
  <c r="I352" i="6"/>
  <c r="L350" i="6"/>
  <c r="K350" i="6"/>
  <c r="J350" i="6"/>
  <c r="I350" i="6"/>
  <c r="L349" i="6"/>
  <c r="K349" i="6"/>
  <c r="J349" i="6"/>
  <c r="I349" i="6"/>
  <c r="L346" i="6"/>
  <c r="K346" i="6"/>
  <c r="J346" i="6"/>
  <c r="I346" i="6"/>
  <c r="L345" i="6"/>
  <c r="K345" i="6"/>
  <c r="J345" i="6"/>
  <c r="I345" i="6"/>
  <c r="L342" i="6"/>
  <c r="K342" i="6"/>
  <c r="J342" i="6"/>
  <c r="I342" i="6"/>
  <c r="I341" i="6" s="1"/>
  <c r="L341" i="6"/>
  <c r="K341" i="6"/>
  <c r="J341" i="6"/>
  <c r="L338" i="6"/>
  <c r="K338" i="6"/>
  <c r="J338" i="6"/>
  <c r="I338" i="6"/>
  <c r="I337" i="6" s="1"/>
  <c r="L337" i="6"/>
  <c r="L327" i="6" s="1"/>
  <c r="K337" i="6"/>
  <c r="J337" i="6"/>
  <c r="L334" i="6"/>
  <c r="K334" i="6"/>
  <c r="J334" i="6"/>
  <c r="I334" i="6"/>
  <c r="L331" i="6"/>
  <c r="K331" i="6"/>
  <c r="J331" i="6"/>
  <c r="I331" i="6"/>
  <c r="P329" i="6"/>
  <c r="O329" i="6"/>
  <c r="N329" i="6"/>
  <c r="M329" i="6"/>
  <c r="L329" i="6"/>
  <c r="K329" i="6"/>
  <c r="J329" i="6"/>
  <c r="I329" i="6"/>
  <c r="I328" i="6" s="1"/>
  <c r="L328" i="6"/>
  <c r="K328" i="6"/>
  <c r="K327" i="6" s="1"/>
  <c r="J328" i="6"/>
  <c r="J327" i="6"/>
  <c r="L324" i="6"/>
  <c r="K324" i="6"/>
  <c r="J324" i="6"/>
  <c r="I324" i="6"/>
  <c r="L323" i="6"/>
  <c r="K323" i="6"/>
  <c r="J323" i="6"/>
  <c r="I323" i="6"/>
  <c r="L321" i="6"/>
  <c r="K321" i="6"/>
  <c r="J321" i="6"/>
  <c r="I321" i="6"/>
  <c r="L320" i="6"/>
  <c r="K320" i="6"/>
  <c r="J320" i="6"/>
  <c r="I320" i="6"/>
  <c r="L318" i="6"/>
  <c r="K318" i="6"/>
  <c r="J318" i="6"/>
  <c r="I318" i="6"/>
  <c r="L317" i="6"/>
  <c r="K317" i="6"/>
  <c r="J317" i="6"/>
  <c r="I317" i="6"/>
  <c r="L314" i="6"/>
  <c r="K314" i="6"/>
  <c r="J314" i="6"/>
  <c r="I314" i="6"/>
  <c r="I313" i="6" s="1"/>
  <c r="L313" i="6"/>
  <c r="K313" i="6"/>
  <c r="J313" i="6"/>
  <c r="L310" i="6"/>
  <c r="K310" i="6"/>
  <c r="J310" i="6"/>
  <c r="I310" i="6"/>
  <c r="I309" i="6" s="1"/>
  <c r="L309" i="6"/>
  <c r="L295" i="6" s="1"/>
  <c r="K309" i="6"/>
  <c r="J309" i="6"/>
  <c r="L306" i="6"/>
  <c r="K306" i="6"/>
  <c r="J306" i="6"/>
  <c r="I306" i="6"/>
  <c r="I305" i="6" s="1"/>
  <c r="L305" i="6"/>
  <c r="K305" i="6"/>
  <c r="K295" i="6" s="1"/>
  <c r="J305" i="6"/>
  <c r="L302" i="6"/>
  <c r="K302" i="6"/>
  <c r="J302" i="6"/>
  <c r="I302" i="6"/>
  <c r="L299" i="6"/>
  <c r="K299" i="6"/>
  <c r="J299" i="6"/>
  <c r="I299" i="6"/>
  <c r="L297" i="6"/>
  <c r="K297" i="6"/>
  <c r="J297" i="6"/>
  <c r="I297" i="6"/>
  <c r="L296" i="6"/>
  <c r="K296" i="6"/>
  <c r="J296" i="6"/>
  <c r="J295" i="6" s="1"/>
  <c r="J294" i="6" s="1"/>
  <c r="I296" i="6"/>
  <c r="L291" i="6"/>
  <c r="L290" i="6" s="1"/>
  <c r="K291" i="6"/>
  <c r="J291" i="6"/>
  <c r="I291" i="6"/>
  <c r="K290" i="6"/>
  <c r="J290" i="6"/>
  <c r="I290" i="6"/>
  <c r="L288" i="6"/>
  <c r="K288" i="6"/>
  <c r="J288" i="6"/>
  <c r="I288" i="6"/>
  <c r="I287" i="6" s="1"/>
  <c r="L287" i="6"/>
  <c r="K287" i="6"/>
  <c r="J287" i="6"/>
  <c r="L285" i="6"/>
  <c r="K285" i="6"/>
  <c r="J285" i="6"/>
  <c r="I285" i="6"/>
  <c r="L284" i="6"/>
  <c r="K284" i="6"/>
  <c r="J284" i="6"/>
  <c r="I284" i="6"/>
  <c r="L281" i="6"/>
  <c r="K281" i="6"/>
  <c r="K280" i="6" s="1"/>
  <c r="K262" i="6" s="1"/>
  <c r="J281" i="6"/>
  <c r="I281" i="6"/>
  <c r="I280" i="6" s="1"/>
  <c r="L280" i="6"/>
  <c r="J280" i="6"/>
  <c r="L277" i="6"/>
  <c r="K277" i="6"/>
  <c r="J277" i="6"/>
  <c r="J276" i="6" s="1"/>
  <c r="J262" i="6" s="1"/>
  <c r="I277" i="6"/>
  <c r="I276" i="6" s="1"/>
  <c r="L276" i="6"/>
  <c r="K276" i="6"/>
  <c r="L273" i="6"/>
  <c r="K273" i="6"/>
  <c r="J273" i="6"/>
  <c r="I273" i="6"/>
  <c r="I272" i="6" s="1"/>
  <c r="L272" i="6"/>
  <c r="K272" i="6"/>
  <c r="J272" i="6"/>
  <c r="L269" i="6"/>
  <c r="K269" i="6"/>
  <c r="J269" i="6"/>
  <c r="I269" i="6"/>
  <c r="L266" i="6"/>
  <c r="K266" i="6"/>
  <c r="J266" i="6"/>
  <c r="I266" i="6"/>
  <c r="L264" i="6"/>
  <c r="K264" i="6"/>
  <c r="J264" i="6"/>
  <c r="I264" i="6"/>
  <c r="I263" i="6" s="1"/>
  <c r="L263" i="6"/>
  <c r="K263" i="6"/>
  <c r="J263" i="6"/>
  <c r="L259" i="6"/>
  <c r="K259" i="6"/>
  <c r="J259" i="6"/>
  <c r="I259" i="6"/>
  <c r="I258" i="6" s="1"/>
  <c r="L258" i="6"/>
  <c r="K258" i="6"/>
  <c r="J258" i="6"/>
  <c r="L256" i="6"/>
  <c r="K256" i="6"/>
  <c r="J256" i="6"/>
  <c r="I256" i="6"/>
  <c r="L255" i="6"/>
  <c r="K255" i="6"/>
  <c r="J255" i="6"/>
  <c r="I255" i="6"/>
  <c r="L253" i="6"/>
  <c r="K253" i="6"/>
  <c r="J253" i="6"/>
  <c r="I253" i="6"/>
  <c r="I252" i="6" s="1"/>
  <c r="L252" i="6"/>
  <c r="K252" i="6"/>
  <c r="J252" i="6"/>
  <c r="L249" i="6"/>
  <c r="K249" i="6"/>
  <c r="J249" i="6"/>
  <c r="I249" i="6"/>
  <c r="I248" i="6" s="1"/>
  <c r="L248" i="6"/>
  <c r="K248" i="6"/>
  <c r="J248" i="6"/>
  <c r="L245" i="6"/>
  <c r="K245" i="6"/>
  <c r="J245" i="6"/>
  <c r="I245" i="6"/>
  <c r="I244" i="6" s="1"/>
  <c r="L244" i="6"/>
  <c r="L230" i="6" s="1"/>
  <c r="K244" i="6"/>
  <c r="J244" i="6"/>
  <c r="L241" i="6"/>
  <c r="K241" i="6"/>
  <c r="J241" i="6"/>
  <c r="I241" i="6"/>
  <c r="L240" i="6"/>
  <c r="K240" i="6"/>
  <c r="J240" i="6"/>
  <c r="I240" i="6"/>
  <c r="L237" i="6"/>
  <c r="K237" i="6"/>
  <c r="J237" i="6"/>
  <c r="I237" i="6"/>
  <c r="L234" i="6"/>
  <c r="K234" i="6"/>
  <c r="J234" i="6"/>
  <c r="I234" i="6"/>
  <c r="L232" i="6"/>
  <c r="K232" i="6"/>
  <c r="K231" i="6" s="1"/>
  <c r="K230" i="6" s="1"/>
  <c r="J232" i="6"/>
  <c r="I232" i="6"/>
  <c r="I231" i="6" s="1"/>
  <c r="L231" i="6"/>
  <c r="J231" i="6"/>
  <c r="J230" i="6"/>
  <c r="J229" i="6" s="1"/>
  <c r="L225" i="6"/>
  <c r="K225" i="6"/>
  <c r="J225" i="6"/>
  <c r="I225" i="6"/>
  <c r="I224" i="6" s="1"/>
  <c r="I223" i="6" s="1"/>
  <c r="L224" i="6"/>
  <c r="L223" i="6" s="1"/>
  <c r="K224" i="6"/>
  <c r="J224" i="6"/>
  <c r="J223" i="6" s="1"/>
  <c r="K223" i="6"/>
  <c r="L221" i="6"/>
  <c r="K221" i="6"/>
  <c r="J221" i="6"/>
  <c r="I221" i="6"/>
  <c r="L220" i="6"/>
  <c r="K220" i="6"/>
  <c r="J220" i="6"/>
  <c r="J219" i="6" s="1"/>
  <c r="I220" i="6"/>
  <c r="L219" i="6"/>
  <c r="K219" i="6"/>
  <c r="I219" i="6"/>
  <c r="P212" i="6"/>
  <c r="O212" i="6"/>
  <c r="N212" i="6"/>
  <c r="M212" i="6"/>
  <c r="L212" i="6"/>
  <c r="K212" i="6"/>
  <c r="J212" i="6"/>
  <c r="I212" i="6"/>
  <c r="I211" i="6" s="1"/>
  <c r="L211" i="6"/>
  <c r="K211" i="6"/>
  <c r="J211" i="6"/>
  <c r="J207" i="6" s="1"/>
  <c r="L209" i="6"/>
  <c r="K209" i="6"/>
  <c r="J209" i="6"/>
  <c r="I209" i="6"/>
  <c r="I208" i="6" s="1"/>
  <c r="L208" i="6"/>
  <c r="K208" i="6"/>
  <c r="J208" i="6"/>
  <c r="L207" i="6"/>
  <c r="K207" i="6"/>
  <c r="L202" i="6"/>
  <c r="K202" i="6"/>
  <c r="J202" i="6"/>
  <c r="I202" i="6"/>
  <c r="I201" i="6" s="1"/>
  <c r="I200" i="6" s="1"/>
  <c r="L201" i="6"/>
  <c r="K201" i="6"/>
  <c r="K200" i="6" s="1"/>
  <c r="J201" i="6"/>
  <c r="L200" i="6"/>
  <c r="J200" i="6"/>
  <c r="L198" i="6"/>
  <c r="K198" i="6"/>
  <c r="J198" i="6"/>
  <c r="I198" i="6"/>
  <c r="I197" i="6" s="1"/>
  <c r="L197" i="6"/>
  <c r="K197" i="6"/>
  <c r="J197" i="6"/>
  <c r="L193" i="6"/>
  <c r="K193" i="6"/>
  <c r="J193" i="6"/>
  <c r="I193" i="6"/>
  <c r="I192" i="6" s="1"/>
  <c r="L192" i="6"/>
  <c r="K192" i="6"/>
  <c r="J192" i="6"/>
  <c r="L188" i="6"/>
  <c r="K188" i="6"/>
  <c r="J188" i="6"/>
  <c r="I188" i="6"/>
  <c r="I187" i="6" s="1"/>
  <c r="L187" i="6"/>
  <c r="L178" i="6" s="1"/>
  <c r="K187" i="6"/>
  <c r="J187" i="6"/>
  <c r="L183" i="6"/>
  <c r="K183" i="6"/>
  <c r="J183" i="6"/>
  <c r="I183" i="6"/>
  <c r="I182" i="6" s="1"/>
  <c r="L182" i="6"/>
  <c r="K182" i="6"/>
  <c r="K178" i="6" s="1"/>
  <c r="J182" i="6"/>
  <c r="L180" i="6"/>
  <c r="K180" i="6"/>
  <c r="J180" i="6"/>
  <c r="I180" i="6"/>
  <c r="I179" i="6" s="1"/>
  <c r="L179" i="6"/>
  <c r="K179" i="6"/>
  <c r="J179" i="6"/>
  <c r="J178" i="6" s="1"/>
  <c r="L172" i="6"/>
  <c r="K172" i="6"/>
  <c r="J172" i="6"/>
  <c r="J171" i="6" s="1"/>
  <c r="I172" i="6"/>
  <c r="L171" i="6"/>
  <c r="K171" i="6"/>
  <c r="I171" i="6"/>
  <c r="L167" i="6"/>
  <c r="K167" i="6"/>
  <c r="J167" i="6"/>
  <c r="J166" i="6" s="1"/>
  <c r="I167" i="6"/>
  <c r="I166" i="6" s="1"/>
  <c r="I165" i="6" s="1"/>
  <c r="L166" i="6"/>
  <c r="K166" i="6"/>
  <c r="L165" i="6"/>
  <c r="K165" i="6"/>
  <c r="L163" i="6"/>
  <c r="K163" i="6"/>
  <c r="J163" i="6"/>
  <c r="I163" i="6"/>
  <c r="L162" i="6"/>
  <c r="K162" i="6"/>
  <c r="J162" i="6"/>
  <c r="I162" i="6"/>
  <c r="I161" i="6" s="1"/>
  <c r="L161" i="6"/>
  <c r="L160" i="6" s="1"/>
  <c r="K161" i="6"/>
  <c r="J161" i="6"/>
  <c r="K160" i="6"/>
  <c r="L158" i="6"/>
  <c r="K158" i="6"/>
  <c r="J158" i="6"/>
  <c r="I158" i="6"/>
  <c r="I157" i="6" s="1"/>
  <c r="L157" i="6"/>
  <c r="K157" i="6"/>
  <c r="J157" i="6"/>
  <c r="J151" i="6" s="1"/>
  <c r="J150" i="6" s="1"/>
  <c r="L153" i="6"/>
  <c r="K153" i="6"/>
  <c r="J153" i="6"/>
  <c r="I153" i="6"/>
  <c r="I152" i="6" s="1"/>
  <c r="L152" i="6"/>
  <c r="K152" i="6"/>
  <c r="J152" i="6"/>
  <c r="L151" i="6"/>
  <c r="L150" i="6" s="1"/>
  <c r="K151" i="6"/>
  <c r="K150" i="6"/>
  <c r="L147" i="6"/>
  <c r="K147" i="6"/>
  <c r="J147" i="6"/>
  <c r="I147" i="6"/>
  <c r="I146" i="6" s="1"/>
  <c r="I145" i="6" s="1"/>
  <c r="L146" i="6"/>
  <c r="K146" i="6"/>
  <c r="J146" i="6"/>
  <c r="J145" i="6" s="1"/>
  <c r="L145" i="6"/>
  <c r="K145" i="6"/>
  <c r="L143" i="6"/>
  <c r="L142" i="6" s="1"/>
  <c r="K143" i="6"/>
  <c r="J143" i="6"/>
  <c r="I143" i="6"/>
  <c r="I142" i="6" s="1"/>
  <c r="K142" i="6"/>
  <c r="J142" i="6"/>
  <c r="L139" i="6"/>
  <c r="K139" i="6"/>
  <c r="K138" i="6" s="1"/>
  <c r="K137" i="6" s="1"/>
  <c r="K131" i="6" s="1"/>
  <c r="J139" i="6"/>
  <c r="I139" i="6"/>
  <c r="I138" i="6" s="1"/>
  <c r="I137" i="6" s="1"/>
  <c r="L138" i="6"/>
  <c r="J138" i="6"/>
  <c r="L137" i="6"/>
  <c r="J137" i="6"/>
  <c r="J131" i="6" s="1"/>
  <c r="L134" i="6"/>
  <c r="K134" i="6"/>
  <c r="J134" i="6"/>
  <c r="I134" i="6"/>
  <c r="I133" i="6" s="1"/>
  <c r="I132" i="6" s="1"/>
  <c r="L133" i="6"/>
  <c r="K133" i="6"/>
  <c r="J133" i="6"/>
  <c r="L132" i="6"/>
  <c r="L131" i="6" s="1"/>
  <c r="K132" i="6"/>
  <c r="J132" i="6"/>
  <c r="L129" i="6"/>
  <c r="K129" i="6"/>
  <c r="J129" i="6"/>
  <c r="I129" i="6"/>
  <c r="L128" i="6"/>
  <c r="K128" i="6"/>
  <c r="J128" i="6"/>
  <c r="I128" i="6"/>
  <c r="L127" i="6"/>
  <c r="K127" i="6"/>
  <c r="J127" i="6"/>
  <c r="I127" i="6"/>
  <c r="L125" i="6"/>
  <c r="K125" i="6"/>
  <c r="J125" i="6"/>
  <c r="I125" i="6"/>
  <c r="L124" i="6"/>
  <c r="K124" i="6"/>
  <c r="J124" i="6"/>
  <c r="I124" i="6"/>
  <c r="L123" i="6"/>
  <c r="K123" i="6"/>
  <c r="J123" i="6"/>
  <c r="I123" i="6"/>
  <c r="L121" i="6"/>
  <c r="K121" i="6"/>
  <c r="J121" i="6"/>
  <c r="J120" i="6" s="1"/>
  <c r="J119" i="6" s="1"/>
  <c r="I121" i="6"/>
  <c r="I120" i="6" s="1"/>
  <c r="I119" i="6" s="1"/>
  <c r="L120" i="6"/>
  <c r="K120" i="6"/>
  <c r="L119" i="6"/>
  <c r="K119" i="6"/>
  <c r="L117" i="6"/>
  <c r="L116" i="6" s="1"/>
  <c r="L115" i="6" s="1"/>
  <c r="L109" i="6" s="1"/>
  <c r="K117" i="6"/>
  <c r="J117" i="6"/>
  <c r="I117" i="6"/>
  <c r="I116" i="6" s="1"/>
  <c r="I115" i="6" s="1"/>
  <c r="K116" i="6"/>
  <c r="J116" i="6"/>
  <c r="K115" i="6"/>
  <c r="K109" i="6" s="1"/>
  <c r="J115" i="6"/>
  <c r="L112" i="6"/>
  <c r="K112" i="6"/>
  <c r="J112" i="6"/>
  <c r="J111" i="6" s="1"/>
  <c r="J110" i="6" s="1"/>
  <c r="J109" i="6" s="1"/>
  <c r="I112" i="6"/>
  <c r="I111" i="6" s="1"/>
  <c r="I110" i="6" s="1"/>
  <c r="I109" i="6" s="1"/>
  <c r="L111" i="6"/>
  <c r="K111" i="6"/>
  <c r="L110" i="6"/>
  <c r="K110" i="6"/>
  <c r="L106" i="6"/>
  <c r="K106" i="6"/>
  <c r="J106" i="6"/>
  <c r="I106" i="6"/>
  <c r="L105" i="6"/>
  <c r="K105" i="6"/>
  <c r="J105" i="6"/>
  <c r="I105" i="6"/>
  <c r="L102" i="6"/>
  <c r="K102" i="6"/>
  <c r="K101" i="6" s="1"/>
  <c r="K100" i="6" s="1"/>
  <c r="J102" i="6"/>
  <c r="I102" i="6"/>
  <c r="I101" i="6" s="1"/>
  <c r="I100" i="6" s="1"/>
  <c r="L101" i="6"/>
  <c r="J101" i="6"/>
  <c r="L100" i="6"/>
  <c r="J100" i="6"/>
  <c r="L97" i="6"/>
  <c r="K97" i="6"/>
  <c r="J97" i="6"/>
  <c r="I97" i="6"/>
  <c r="I96" i="6" s="1"/>
  <c r="I95" i="6" s="1"/>
  <c r="L96" i="6"/>
  <c r="K96" i="6"/>
  <c r="J96" i="6"/>
  <c r="L95" i="6"/>
  <c r="K95" i="6"/>
  <c r="J95" i="6"/>
  <c r="L92" i="6"/>
  <c r="K92" i="6"/>
  <c r="J92" i="6"/>
  <c r="I92" i="6"/>
  <c r="I91" i="6" s="1"/>
  <c r="I90" i="6" s="1"/>
  <c r="L91" i="6"/>
  <c r="K91" i="6"/>
  <c r="K90" i="6" s="1"/>
  <c r="J91" i="6"/>
  <c r="L90" i="6"/>
  <c r="L89" i="6" s="1"/>
  <c r="J90" i="6"/>
  <c r="J89" i="6" s="1"/>
  <c r="L85" i="6"/>
  <c r="L84" i="6" s="1"/>
  <c r="L83" i="6" s="1"/>
  <c r="L82" i="6" s="1"/>
  <c r="K85" i="6"/>
  <c r="J85" i="6"/>
  <c r="I85" i="6"/>
  <c r="K84" i="6"/>
  <c r="J84" i="6"/>
  <c r="I84" i="6"/>
  <c r="I83" i="6" s="1"/>
  <c r="I82" i="6" s="1"/>
  <c r="K83" i="6"/>
  <c r="J83" i="6"/>
  <c r="J82" i="6" s="1"/>
  <c r="K82" i="6"/>
  <c r="L80" i="6"/>
  <c r="K80" i="6"/>
  <c r="J80" i="6"/>
  <c r="J79" i="6" s="1"/>
  <c r="J78" i="6" s="1"/>
  <c r="I80" i="6"/>
  <c r="L79" i="6"/>
  <c r="K79" i="6"/>
  <c r="I79" i="6"/>
  <c r="I78" i="6" s="1"/>
  <c r="L78" i="6"/>
  <c r="K78" i="6"/>
  <c r="L74" i="6"/>
  <c r="K74" i="6"/>
  <c r="J74" i="6"/>
  <c r="I74" i="6"/>
  <c r="I73" i="6" s="1"/>
  <c r="L73" i="6"/>
  <c r="K73" i="6"/>
  <c r="J73" i="6"/>
  <c r="L69" i="6"/>
  <c r="K69" i="6"/>
  <c r="J69" i="6"/>
  <c r="I69" i="6"/>
  <c r="I68" i="6" s="1"/>
  <c r="L68" i="6"/>
  <c r="K68" i="6"/>
  <c r="J68" i="6"/>
  <c r="L64" i="6"/>
  <c r="K64" i="6"/>
  <c r="J64" i="6"/>
  <c r="I64" i="6"/>
  <c r="I63" i="6" s="1"/>
  <c r="L63" i="6"/>
  <c r="L62" i="6" s="1"/>
  <c r="L61" i="6" s="1"/>
  <c r="K63" i="6"/>
  <c r="J63" i="6"/>
  <c r="K62" i="6"/>
  <c r="K61" i="6" s="1"/>
  <c r="J62" i="6"/>
  <c r="J61" i="6"/>
  <c r="L45" i="6"/>
  <c r="K45" i="6"/>
  <c r="J45" i="6"/>
  <c r="I45" i="6"/>
  <c r="I44" i="6" s="1"/>
  <c r="I43" i="6" s="1"/>
  <c r="I42" i="6" s="1"/>
  <c r="L44" i="6"/>
  <c r="K44" i="6"/>
  <c r="J44" i="6"/>
  <c r="L43" i="6"/>
  <c r="L42" i="6" s="1"/>
  <c r="K43" i="6"/>
  <c r="J43" i="6"/>
  <c r="K42" i="6"/>
  <c r="J42" i="6"/>
  <c r="L40" i="6"/>
  <c r="K40" i="6"/>
  <c r="J40" i="6"/>
  <c r="I40" i="6"/>
  <c r="L39" i="6"/>
  <c r="K39" i="6"/>
  <c r="J39" i="6"/>
  <c r="J38" i="6" s="1"/>
  <c r="I39" i="6"/>
  <c r="I38" i="6" s="1"/>
  <c r="L38" i="6"/>
  <c r="K38" i="6"/>
  <c r="L36" i="6"/>
  <c r="K36" i="6"/>
  <c r="J36" i="6"/>
  <c r="I36" i="6"/>
  <c r="L34" i="6"/>
  <c r="K34" i="6"/>
  <c r="K33" i="6" s="1"/>
  <c r="K32" i="6" s="1"/>
  <c r="J34" i="6"/>
  <c r="I34" i="6"/>
  <c r="L33" i="6"/>
  <c r="L32" i="6" s="1"/>
  <c r="J33" i="6"/>
  <c r="J32" i="6" s="1"/>
  <c r="L356" i="5"/>
  <c r="K356" i="5"/>
  <c r="J356" i="5"/>
  <c r="I356" i="5"/>
  <c r="I355" i="5" s="1"/>
  <c r="L355" i="5"/>
  <c r="K355" i="5"/>
  <c r="J355" i="5"/>
  <c r="L353" i="5"/>
  <c r="K353" i="5"/>
  <c r="J353" i="5"/>
  <c r="I353" i="5"/>
  <c r="I352" i="5" s="1"/>
  <c r="L352" i="5"/>
  <c r="K352" i="5"/>
  <c r="J352" i="5"/>
  <c r="L350" i="5"/>
  <c r="K350" i="5"/>
  <c r="J350" i="5"/>
  <c r="I350" i="5"/>
  <c r="I349" i="5" s="1"/>
  <c r="L349" i="5"/>
  <c r="L327" i="5" s="1"/>
  <c r="K349" i="5"/>
  <c r="J349" i="5"/>
  <c r="L346" i="5"/>
  <c r="K346" i="5"/>
  <c r="K345" i="5" s="1"/>
  <c r="J346" i="5"/>
  <c r="I346" i="5"/>
  <c r="I345" i="5" s="1"/>
  <c r="L345" i="5"/>
  <c r="J345" i="5"/>
  <c r="L342" i="5"/>
  <c r="K342" i="5"/>
  <c r="J342" i="5"/>
  <c r="I342" i="5"/>
  <c r="I341" i="5" s="1"/>
  <c r="L341" i="5"/>
  <c r="K341" i="5"/>
  <c r="J341" i="5"/>
  <c r="J327" i="5" s="1"/>
  <c r="L338" i="5"/>
  <c r="K338" i="5"/>
  <c r="J338" i="5"/>
  <c r="I338" i="5"/>
  <c r="I337" i="5" s="1"/>
  <c r="L337" i="5"/>
  <c r="K337" i="5"/>
  <c r="J337" i="5"/>
  <c r="L334" i="5"/>
  <c r="K334" i="5"/>
  <c r="J334" i="5"/>
  <c r="I334" i="5"/>
  <c r="L331" i="5"/>
  <c r="K331" i="5"/>
  <c r="J331" i="5"/>
  <c r="I331" i="5"/>
  <c r="P329" i="5"/>
  <c r="O329" i="5"/>
  <c r="N329" i="5"/>
  <c r="M329" i="5"/>
  <c r="L329" i="5"/>
  <c r="K329" i="5"/>
  <c r="J329" i="5"/>
  <c r="I329" i="5"/>
  <c r="I328" i="5" s="1"/>
  <c r="L328" i="5"/>
  <c r="K328" i="5"/>
  <c r="K327" i="5" s="1"/>
  <c r="J328" i="5"/>
  <c r="L324" i="5"/>
  <c r="K324" i="5"/>
  <c r="K323" i="5" s="1"/>
  <c r="J324" i="5"/>
  <c r="I324" i="5"/>
  <c r="I323" i="5" s="1"/>
  <c r="L323" i="5"/>
  <c r="J323" i="5"/>
  <c r="L321" i="5"/>
  <c r="K321" i="5"/>
  <c r="J321" i="5"/>
  <c r="J320" i="5" s="1"/>
  <c r="J295" i="5" s="1"/>
  <c r="J294" i="5" s="1"/>
  <c r="I321" i="5"/>
  <c r="I320" i="5" s="1"/>
  <c r="L320" i="5"/>
  <c r="K320" i="5"/>
  <c r="L318" i="5"/>
  <c r="K318" i="5"/>
  <c r="J318" i="5"/>
  <c r="I318" i="5"/>
  <c r="I317" i="5" s="1"/>
  <c r="L317" i="5"/>
  <c r="K317" i="5"/>
  <c r="J317" i="5"/>
  <c r="L314" i="5"/>
  <c r="K314" i="5"/>
  <c r="J314" i="5"/>
  <c r="I314" i="5"/>
  <c r="I313" i="5" s="1"/>
  <c r="L313" i="5"/>
  <c r="K313" i="5"/>
  <c r="J313" i="5"/>
  <c r="L310" i="5"/>
  <c r="K310" i="5"/>
  <c r="J310" i="5"/>
  <c r="I310" i="5"/>
  <c r="L309" i="5"/>
  <c r="K309" i="5"/>
  <c r="J309" i="5"/>
  <c r="I309" i="5"/>
  <c r="L306" i="5"/>
  <c r="K306" i="5"/>
  <c r="J306" i="5"/>
  <c r="I306" i="5"/>
  <c r="I305" i="5" s="1"/>
  <c r="L305" i="5"/>
  <c r="L295" i="5" s="1"/>
  <c r="L294" i="5" s="1"/>
  <c r="K305" i="5"/>
  <c r="J305" i="5"/>
  <c r="L302" i="5"/>
  <c r="K302" i="5"/>
  <c r="J302" i="5"/>
  <c r="I302" i="5"/>
  <c r="L299" i="5"/>
  <c r="K299" i="5"/>
  <c r="J299" i="5"/>
  <c r="I299" i="5"/>
  <c r="L297" i="5"/>
  <c r="K297" i="5"/>
  <c r="J297" i="5"/>
  <c r="I297" i="5"/>
  <c r="L296" i="5"/>
  <c r="K296" i="5"/>
  <c r="K295" i="5" s="1"/>
  <c r="K294" i="5" s="1"/>
  <c r="J296" i="5"/>
  <c r="I296" i="5"/>
  <c r="L291" i="5"/>
  <c r="K291" i="5"/>
  <c r="J291" i="5"/>
  <c r="I291" i="5"/>
  <c r="I290" i="5" s="1"/>
  <c r="L290" i="5"/>
  <c r="K290" i="5"/>
  <c r="J290" i="5"/>
  <c r="L288" i="5"/>
  <c r="K288" i="5"/>
  <c r="J288" i="5"/>
  <c r="I288" i="5"/>
  <c r="I287" i="5" s="1"/>
  <c r="L287" i="5"/>
  <c r="K287" i="5"/>
  <c r="J287" i="5"/>
  <c r="L285" i="5"/>
  <c r="K285" i="5"/>
  <c r="J285" i="5"/>
  <c r="I285" i="5"/>
  <c r="L284" i="5"/>
  <c r="K284" i="5"/>
  <c r="J284" i="5"/>
  <c r="I284" i="5"/>
  <c r="L281" i="5"/>
  <c r="K281" i="5"/>
  <c r="J281" i="5"/>
  <c r="I281" i="5"/>
  <c r="L280" i="5"/>
  <c r="K280" i="5"/>
  <c r="J280" i="5"/>
  <c r="I280" i="5"/>
  <c r="L277" i="5"/>
  <c r="K277" i="5"/>
  <c r="K276" i="5" s="1"/>
  <c r="J277" i="5"/>
  <c r="I277" i="5"/>
  <c r="I276" i="5" s="1"/>
  <c r="L276" i="5"/>
  <c r="J276" i="5"/>
  <c r="L273" i="5"/>
  <c r="K273" i="5"/>
  <c r="J273" i="5"/>
  <c r="J272" i="5" s="1"/>
  <c r="J262" i="5" s="1"/>
  <c r="I273" i="5"/>
  <c r="I272" i="5" s="1"/>
  <c r="L272" i="5"/>
  <c r="K272" i="5"/>
  <c r="L269" i="5"/>
  <c r="K269" i="5"/>
  <c r="J269" i="5"/>
  <c r="I269" i="5"/>
  <c r="L266" i="5"/>
  <c r="K266" i="5"/>
  <c r="J266" i="5"/>
  <c r="I266" i="5"/>
  <c r="L264" i="5"/>
  <c r="K264" i="5"/>
  <c r="J264" i="5"/>
  <c r="I264" i="5"/>
  <c r="I263" i="5" s="1"/>
  <c r="I262" i="5" s="1"/>
  <c r="L263" i="5"/>
  <c r="K263" i="5"/>
  <c r="K262" i="5" s="1"/>
  <c r="J263" i="5"/>
  <c r="L262" i="5"/>
  <c r="L259" i="5"/>
  <c r="K259" i="5"/>
  <c r="J259" i="5"/>
  <c r="I259" i="5"/>
  <c r="I258" i="5" s="1"/>
  <c r="L258" i="5"/>
  <c r="K258" i="5"/>
  <c r="J258" i="5"/>
  <c r="L256" i="5"/>
  <c r="K256" i="5"/>
  <c r="J256" i="5"/>
  <c r="I256" i="5"/>
  <c r="I255" i="5" s="1"/>
  <c r="L255" i="5"/>
  <c r="K255" i="5"/>
  <c r="J255" i="5"/>
  <c r="L253" i="5"/>
  <c r="K253" i="5"/>
  <c r="J253" i="5"/>
  <c r="I253" i="5"/>
  <c r="I252" i="5" s="1"/>
  <c r="L252" i="5"/>
  <c r="K252" i="5"/>
  <c r="J252" i="5"/>
  <c r="L249" i="5"/>
  <c r="K249" i="5"/>
  <c r="J249" i="5"/>
  <c r="I249" i="5"/>
  <c r="I248" i="5" s="1"/>
  <c r="L248" i="5"/>
  <c r="L230" i="5" s="1"/>
  <c r="L229" i="5" s="1"/>
  <c r="K248" i="5"/>
  <c r="J248" i="5"/>
  <c r="L245" i="5"/>
  <c r="K245" i="5"/>
  <c r="K244" i="5" s="1"/>
  <c r="K230" i="5" s="1"/>
  <c r="K229" i="5" s="1"/>
  <c r="J245" i="5"/>
  <c r="I245" i="5"/>
  <c r="I244" i="5" s="1"/>
  <c r="L244" i="5"/>
  <c r="J244" i="5"/>
  <c r="L241" i="5"/>
  <c r="K241" i="5"/>
  <c r="J241" i="5"/>
  <c r="J240" i="5" s="1"/>
  <c r="I241" i="5"/>
  <c r="L240" i="5"/>
  <c r="K240" i="5"/>
  <c r="I240" i="5"/>
  <c r="L237" i="5"/>
  <c r="K237" i="5"/>
  <c r="J237" i="5"/>
  <c r="I237" i="5"/>
  <c r="L234" i="5"/>
  <c r="K234" i="5"/>
  <c r="J234" i="5"/>
  <c r="I234" i="5"/>
  <c r="L232" i="5"/>
  <c r="K232" i="5"/>
  <c r="J232" i="5"/>
  <c r="J231" i="5" s="1"/>
  <c r="I232" i="5"/>
  <c r="L231" i="5"/>
  <c r="K231" i="5"/>
  <c r="I231" i="5"/>
  <c r="L225" i="5"/>
  <c r="L224" i="5" s="1"/>
  <c r="L223" i="5" s="1"/>
  <c r="K225" i="5"/>
  <c r="J225" i="5"/>
  <c r="I225" i="5"/>
  <c r="I224" i="5" s="1"/>
  <c r="I223" i="5" s="1"/>
  <c r="K224" i="5"/>
  <c r="J224" i="5"/>
  <c r="J223" i="5" s="1"/>
  <c r="K223" i="5"/>
  <c r="L221" i="5"/>
  <c r="K221" i="5"/>
  <c r="J221" i="5"/>
  <c r="J220" i="5" s="1"/>
  <c r="J219" i="5" s="1"/>
  <c r="I221" i="5"/>
  <c r="I220" i="5" s="1"/>
  <c r="I219" i="5" s="1"/>
  <c r="L220" i="5"/>
  <c r="L219" i="5" s="1"/>
  <c r="K220" i="5"/>
  <c r="K219" i="5"/>
  <c r="P212" i="5"/>
  <c r="O212" i="5"/>
  <c r="N212" i="5"/>
  <c r="M212" i="5"/>
  <c r="L212" i="5"/>
  <c r="K212" i="5"/>
  <c r="J212" i="5"/>
  <c r="I212" i="5"/>
  <c r="L211" i="5"/>
  <c r="K211" i="5"/>
  <c r="J211" i="5"/>
  <c r="I211" i="5"/>
  <c r="L209" i="5"/>
  <c r="K209" i="5"/>
  <c r="J209" i="5"/>
  <c r="I209" i="5"/>
  <c r="I208" i="5" s="1"/>
  <c r="I207" i="5" s="1"/>
  <c r="L208" i="5"/>
  <c r="L207" i="5" s="1"/>
  <c r="K208" i="5"/>
  <c r="J208" i="5"/>
  <c r="K207" i="5"/>
  <c r="J207" i="5"/>
  <c r="L202" i="5"/>
  <c r="K202" i="5"/>
  <c r="J202" i="5"/>
  <c r="I202" i="5"/>
  <c r="I201" i="5" s="1"/>
  <c r="I200" i="5" s="1"/>
  <c r="L201" i="5"/>
  <c r="K201" i="5"/>
  <c r="J201" i="5"/>
  <c r="J200" i="5" s="1"/>
  <c r="L200" i="5"/>
  <c r="K200" i="5"/>
  <c r="L198" i="5"/>
  <c r="K198" i="5"/>
  <c r="J198" i="5"/>
  <c r="I198" i="5"/>
  <c r="I197" i="5" s="1"/>
  <c r="L197" i="5"/>
  <c r="K197" i="5"/>
  <c r="J197" i="5"/>
  <c r="L193" i="5"/>
  <c r="K193" i="5"/>
  <c r="J193" i="5"/>
  <c r="I193" i="5"/>
  <c r="I192" i="5" s="1"/>
  <c r="L192" i="5"/>
  <c r="K192" i="5"/>
  <c r="J192" i="5"/>
  <c r="L188" i="5"/>
  <c r="K188" i="5"/>
  <c r="J188" i="5"/>
  <c r="I188" i="5"/>
  <c r="L187" i="5"/>
  <c r="K187" i="5"/>
  <c r="J187" i="5"/>
  <c r="I187" i="5"/>
  <c r="L183" i="5"/>
  <c r="K183" i="5"/>
  <c r="J183" i="5"/>
  <c r="J182" i="5" s="1"/>
  <c r="J178" i="5" s="1"/>
  <c r="J177" i="5" s="1"/>
  <c r="I183" i="5"/>
  <c r="I182" i="5" s="1"/>
  <c r="L182" i="5"/>
  <c r="K182" i="5"/>
  <c r="L180" i="5"/>
  <c r="K180" i="5"/>
  <c r="J180" i="5"/>
  <c r="I180" i="5"/>
  <c r="I179" i="5" s="1"/>
  <c r="I178" i="5" s="1"/>
  <c r="I177" i="5" s="1"/>
  <c r="L179" i="5"/>
  <c r="K179" i="5"/>
  <c r="K178" i="5" s="1"/>
  <c r="K177" i="5" s="1"/>
  <c r="J179" i="5"/>
  <c r="L178" i="5"/>
  <c r="L172" i="5"/>
  <c r="K172" i="5"/>
  <c r="J172" i="5"/>
  <c r="I172" i="5"/>
  <c r="I171" i="5" s="1"/>
  <c r="L171" i="5"/>
  <c r="K171" i="5"/>
  <c r="J171" i="5"/>
  <c r="L167" i="5"/>
  <c r="K167" i="5"/>
  <c r="J167" i="5"/>
  <c r="I167" i="5"/>
  <c r="I166" i="5" s="1"/>
  <c r="L166" i="5"/>
  <c r="L165" i="5" s="1"/>
  <c r="K166" i="5"/>
  <c r="J166" i="5"/>
  <c r="J165" i="5" s="1"/>
  <c r="K165" i="5"/>
  <c r="K160" i="5" s="1"/>
  <c r="L163" i="5"/>
  <c r="K163" i="5"/>
  <c r="J163" i="5"/>
  <c r="J162" i="5" s="1"/>
  <c r="J161" i="5" s="1"/>
  <c r="J160" i="5" s="1"/>
  <c r="I163" i="5"/>
  <c r="L162" i="5"/>
  <c r="K162" i="5"/>
  <c r="I162" i="5"/>
  <c r="I161" i="5" s="1"/>
  <c r="L161" i="5"/>
  <c r="K161" i="5"/>
  <c r="L158" i="5"/>
  <c r="K158" i="5"/>
  <c r="J158" i="5"/>
  <c r="I158" i="5"/>
  <c r="I157" i="5" s="1"/>
  <c r="L157" i="5"/>
  <c r="L151" i="5" s="1"/>
  <c r="L150" i="5" s="1"/>
  <c r="K157" i="5"/>
  <c r="J157" i="5"/>
  <c r="L153" i="5"/>
  <c r="K153" i="5"/>
  <c r="K152" i="5" s="1"/>
  <c r="K151" i="5" s="1"/>
  <c r="K150" i="5" s="1"/>
  <c r="J153" i="5"/>
  <c r="I153" i="5"/>
  <c r="I152" i="5" s="1"/>
  <c r="L152" i="5"/>
  <c r="J152" i="5"/>
  <c r="J151" i="5"/>
  <c r="J150" i="5" s="1"/>
  <c r="L147" i="5"/>
  <c r="L146" i="5" s="1"/>
  <c r="L145" i="5" s="1"/>
  <c r="K147" i="5"/>
  <c r="J147" i="5"/>
  <c r="I147" i="5"/>
  <c r="I146" i="5" s="1"/>
  <c r="I145" i="5" s="1"/>
  <c r="K146" i="5"/>
  <c r="J146" i="5"/>
  <c r="J145" i="5" s="1"/>
  <c r="K145" i="5"/>
  <c r="L143" i="5"/>
  <c r="K143" i="5"/>
  <c r="J143" i="5"/>
  <c r="I143" i="5"/>
  <c r="I142" i="5" s="1"/>
  <c r="L142" i="5"/>
  <c r="K142" i="5"/>
  <c r="J142" i="5"/>
  <c r="L139" i="5"/>
  <c r="K139" i="5"/>
  <c r="J139" i="5"/>
  <c r="I139" i="5"/>
  <c r="L138" i="5"/>
  <c r="K138" i="5"/>
  <c r="J138" i="5"/>
  <c r="I138" i="5"/>
  <c r="I137" i="5" s="1"/>
  <c r="L137" i="5"/>
  <c r="K137" i="5"/>
  <c r="J137" i="5"/>
  <c r="L134" i="5"/>
  <c r="K134" i="5"/>
  <c r="J134" i="5"/>
  <c r="I134" i="5"/>
  <c r="I133" i="5" s="1"/>
  <c r="I132" i="5" s="1"/>
  <c r="L133" i="5"/>
  <c r="L132" i="5" s="1"/>
  <c r="L131" i="5" s="1"/>
  <c r="K133" i="5"/>
  <c r="J133" i="5"/>
  <c r="J132" i="5" s="1"/>
  <c r="K132" i="5"/>
  <c r="K131" i="5" s="1"/>
  <c r="L129" i="5"/>
  <c r="K129" i="5"/>
  <c r="J129" i="5"/>
  <c r="I129" i="5"/>
  <c r="I128" i="5" s="1"/>
  <c r="I127" i="5" s="1"/>
  <c r="L128" i="5"/>
  <c r="K128" i="5"/>
  <c r="K127" i="5" s="1"/>
  <c r="J128" i="5"/>
  <c r="L127" i="5"/>
  <c r="J127" i="5"/>
  <c r="L125" i="5"/>
  <c r="K125" i="5"/>
  <c r="J125" i="5"/>
  <c r="I125" i="5"/>
  <c r="I124" i="5" s="1"/>
  <c r="I123" i="5" s="1"/>
  <c r="L124" i="5"/>
  <c r="K124" i="5"/>
  <c r="K123" i="5" s="1"/>
  <c r="J124" i="5"/>
  <c r="L123" i="5"/>
  <c r="J123" i="5"/>
  <c r="L121" i="5"/>
  <c r="K121" i="5"/>
  <c r="J121" i="5"/>
  <c r="I121" i="5"/>
  <c r="I120" i="5" s="1"/>
  <c r="I119" i="5" s="1"/>
  <c r="L120" i="5"/>
  <c r="K120" i="5"/>
  <c r="K119" i="5" s="1"/>
  <c r="J120" i="5"/>
  <c r="L119" i="5"/>
  <c r="J119" i="5"/>
  <c r="L117" i="5"/>
  <c r="K117" i="5"/>
  <c r="J117" i="5"/>
  <c r="I117" i="5"/>
  <c r="L116" i="5"/>
  <c r="K116" i="5"/>
  <c r="J116" i="5"/>
  <c r="I116" i="5"/>
  <c r="I115" i="5" s="1"/>
  <c r="L115" i="5"/>
  <c r="K115" i="5"/>
  <c r="J115" i="5"/>
  <c r="L112" i="5"/>
  <c r="K112" i="5"/>
  <c r="J112" i="5"/>
  <c r="J111" i="5" s="1"/>
  <c r="J110" i="5" s="1"/>
  <c r="J109" i="5" s="1"/>
  <c r="I112" i="5"/>
  <c r="I111" i="5" s="1"/>
  <c r="I110" i="5" s="1"/>
  <c r="L111" i="5"/>
  <c r="L110" i="5" s="1"/>
  <c r="L109" i="5" s="1"/>
  <c r="K111" i="5"/>
  <c r="K110" i="5"/>
  <c r="L106" i="5"/>
  <c r="K106" i="5"/>
  <c r="J106" i="5"/>
  <c r="I106" i="5"/>
  <c r="L105" i="5"/>
  <c r="K105" i="5"/>
  <c r="J105" i="5"/>
  <c r="I105" i="5"/>
  <c r="L102" i="5"/>
  <c r="K102" i="5"/>
  <c r="J102" i="5"/>
  <c r="I102" i="5"/>
  <c r="I101" i="5" s="1"/>
  <c r="I100" i="5" s="1"/>
  <c r="L101" i="5"/>
  <c r="K101" i="5"/>
  <c r="K100" i="5" s="1"/>
  <c r="J101" i="5"/>
  <c r="L100" i="5"/>
  <c r="J100" i="5"/>
  <c r="L97" i="5"/>
  <c r="K97" i="5"/>
  <c r="J97" i="5"/>
  <c r="I97" i="5"/>
  <c r="I96" i="5" s="1"/>
  <c r="I95" i="5" s="1"/>
  <c r="L96" i="5"/>
  <c r="K96" i="5"/>
  <c r="J96" i="5"/>
  <c r="L95" i="5"/>
  <c r="K95" i="5"/>
  <c r="J95" i="5"/>
  <c r="L92" i="5"/>
  <c r="K92" i="5"/>
  <c r="J92" i="5"/>
  <c r="I92" i="5"/>
  <c r="I91" i="5" s="1"/>
  <c r="I90" i="5" s="1"/>
  <c r="L91" i="5"/>
  <c r="K91" i="5"/>
  <c r="K90" i="5" s="1"/>
  <c r="K89" i="5" s="1"/>
  <c r="J91" i="5"/>
  <c r="L90" i="5"/>
  <c r="L89" i="5" s="1"/>
  <c r="J90" i="5"/>
  <c r="J89" i="5" s="1"/>
  <c r="L85" i="5"/>
  <c r="K85" i="5"/>
  <c r="J85" i="5"/>
  <c r="I85" i="5"/>
  <c r="I84" i="5" s="1"/>
  <c r="I83" i="5" s="1"/>
  <c r="I82" i="5" s="1"/>
  <c r="L84" i="5"/>
  <c r="L83" i="5" s="1"/>
  <c r="L82" i="5" s="1"/>
  <c r="K84" i="5"/>
  <c r="J84" i="5"/>
  <c r="K83" i="5"/>
  <c r="K82" i="5" s="1"/>
  <c r="J83" i="5"/>
  <c r="J82" i="5"/>
  <c r="L80" i="5"/>
  <c r="K80" i="5"/>
  <c r="J80" i="5"/>
  <c r="I80" i="5"/>
  <c r="I79" i="5" s="1"/>
  <c r="I78" i="5" s="1"/>
  <c r="L79" i="5"/>
  <c r="K79" i="5"/>
  <c r="J79" i="5"/>
  <c r="L78" i="5"/>
  <c r="K78" i="5"/>
  <c r="J78" i="5"/>
  <c r="L74" i="5"/>
  <c r="K74" i="5"/>
  <c r="J74" i="5"/>
  <c r="I74" i="5"/>
  <c r="I73" i="5" s="1"/>
  <c r="L73" i="5"/>
  <c r="K73" i="5"/>
  <c r="K62" i="5" s="1"/>
  <c r="K61" i="5" s="1"/>
  <c r="J73" i="5"/>
  <c r="L69" i="5"/>
  <c r="K69" i="5"/>
  <c r="J69" i="5"/>
  <c r="J68" i="5" s="1"/>
  <c r="J62" i="5" s="1"/>
  <c r="J61" i="5" s="1"/>
  <c r="I69" i="5"/>
  <c r="I68" i="5" s="1"/>
  <c r="L68" i="5"/>
  <c r="K68" i="5"/>
  <c r="L64" i="5"/>
  <c r="K64" i="5"/>
  <c r="J64" i="5"/>
  <c r="I64" i="5"/>
  <c r="I63" i="5" s="1"/>
  <c r="I62" i="5" s="1"/>
  <c r="I61" i="5" s="1"/>
  <c r="L63" i="5"/>
  <c r="K63" i="5"/>
  <c r="J63" i="5"/>
  <c r="L62" i="5"/>
  <c r="L61" i="5" s="1"/>
  <c r="L45" i="5"/>
  <c r="K45" i="5"/>
  <c r="J45" i="5"/>
  <c r="I45" i="5"/>
  <c r="I44" i="5" s="1"/>
  <c r="I43" i="5" s="1"/>
  <c r="I42" i="5" s="1"/>
  <c r="L44" i="5"/>
  <c r="K44" i="5"/>
  <c r="J44" i="5"/>
  <c r="J43" i="5" s="1"/>
  <c r="J42" i="5" s="1"/>
  <c r="L43" i="5"/>
  <c r="K43" i="5"/>
  <c r="L42" i="5"/>
  <c r="K42" i="5"/>
  <c r="L40" i="5"/>
  <c r="L39" i="5" s="1"/>
  <c r="L38" i="5" s="1"/>
  <c r="K40" i="5"/>
  <c r="K39" i="5" s="1"/>
  <c r="K38" i="5" s="1"/>
  <c r="J40" i="5"/>
  <c r="J39" i="5" s="1"/>
  <c r="J38" i="5" s="1"/>
  <c r="I40" i="5"/>
  <c r="I39" i="5" s="1"/>
  <c r="I38" i="5" s="1"/>
  <c r="L36" i="5"/>
  <c r="K36" i="5"/>
  <c r="J36" i="5"/>
  <c r="I36" i="5"/>
  <c r="I33" i="5" s="1"/>
  <c r="I32" i="5" s="1"/>
  <c r="I31" i="5" s="1"/>
  <c r="L34" i="5"/>
  <c r="L33" i="5" s="1"/>
  <c r="L32" i="5" s="1"/>
  <c r="K34" i="5"/>
  <c r="K33" i="5" s="1"/>
  <c r="K32" i="5" s="1"/>
  <c r="J34" i="5"/>
  <c r="J33" i="5" s="1"/>
  <c r="J32" i="5" s="1"/>
  <c r="I34" i="5"/>
  <c r="L45" i="7" l="1"/>
  <c r="L44" i="7" s="1"/>
  <c r="L43" i="7" s="1"/>
  <c r="L42" i="7" s="1"/>
  <c r="J45" i="7"/>
  <c r="J44" i="7" s="1"/>
  <c r="J43" i="7" s="1"/>
  <c r="J42" i="7" s="1"/>
  <c r="L31" i="6"/>
  <c r="L31" i="5"/>
  <c r="K31" i="5"/>
  <c r="J31" i="5"/>
  <c r="K327" i="7"/>
  <c r="L160" i="7"/>
  <c r="J151" i="7"/>
  <c r="J150" i="7" s="1"/>
  <c r="J295" i="7"/>
  <c r="L327" i="7"/>
  <c r="J207" i="7"/>
  <c r="L230" i="7"/>
  <c r="J327" i="7"/>
  <c r="L151" i="7"/>
  <c r="L150" i="7" s="1"/>
  <c r="L178" i="7"/>
  <c r="L177" i="7" s="1"/>
  <c r="J262" i="7"/>
  <c r="K262" i="7"/>
  <c r="J178" i="7"/>
  <c r="J177" i="7" s="1"/>
  <c r="J230" i="7"/>
  <c r="L295" i="7"/>
  <c r="L294" i="7" s="1"/>
  <c r="K178" i="7"/>
  <c r="K177" i="7" s="1"/>
  <c r="K230" i="7"/>
  <c r="K229" i="7" s="1"/>
  <c r="K295" i="7"/>
  <c r="J165" i="7"/>
  <c r="J160" i="7" s="1"/>
  <c r="K165" i="7"/>
  <c r="K160" i="7" s="1"/>
  <c r="L262" i="7"/>
  <c r="L229" i="7" s="1"/>
  <c r="K294" i="7"/>
  <c r="I151" i="7"/>
  <c r="I150" i="7" s="1"/>
  <c r="I230" i="7"/>
  <c r="I295" i="7"/>
  <c r="L109" i="7"/>
  <c r="I33" i="7"/>
  <c r="I32" i="7" s="1"/>
  <c r="K131" i="7"/>
  <c r="L131" i="7"/>
  <c r="J131" i="7"/>
  <c r="I31" i="7"/>
  <c r="L31" i="7"/>
  <c r="K31" i="7"/>
  <c r="J31" i="7"/>
  <c r="K89" i="6"/>
  <c r="K294" i="6"/>
  <c r="L294" i="6"/>
  <c r="J165" i="6"/>
  <c r="J160" i="6" s="1"/>
  <c r="J177" i="6"/>
  <c r="J176" i="6" s="1"/>
  <c r="K177" i="6"/>
  <c r="L177" i="6"/>
  <c r="K229" i="6"/>
  <c r="L229" i="6"/>
  <c r="L262" i="6"/>
  <c r="L30" i="6"/>
  <c r="I62" i="6"/>
  <c r="I61" i="6" s="1"/>
  <c r="I178" i="6"/>
  <c r="I295" i="6"/>
  <c r="I33" i="6"/>
  <c r="I32" i="6" s="1"/>
  <c r="K31" i="6"/>
  <c r="J31" i="6"/>
  <c r="J30" i="6" s="1"/>
  <c r="J359" i="6" s="1"/>
  <c r="K109" i="5"/>
  <c r="L177" i="5"/>
  <c r="L176" i="5" s="1"/>
  <c r="J230" i="5"/>
  <c r="J229" i="5" s="1"/>
  <c r="J176" i="5" s="1"/>
  <c r="L160" i="5"/>
  <c r="L30" i="5" s="1"/>
  <c r="L359" i="5" s="1"/>
  <c r="J131" i="5"/>
  <c r="J30" i="5" s="1"/>
  <c r="K176" i="5"/>
  <c r="I327" i="5"/>
  <c r="K30" i="5"/>
  <c r="I178" i="7"/>
  <c r="I327" i="7"/>
  <c r="I131" i="7"/>
  <c r="I165" i="7"/>
  <c r="I160" i="7" s="1"/>
  <c r="I262" i="7"/>
  <c r="I89" i="7"/>
  <c r="I207" i="7"/>
  <c r="I31" i="6"/>
  <c r="I131" i="6"/>
  <c r="I151" i="6"/>
  <c r="I150" i="6" s="1"/>
  <c r="I207" i="6"/>
  <c r="I160" i="6"/>
  <c r="I262" i="6"/>
  <c r="I89" i="6"/>
  <c r="I230" i="6"/>
  <c r="I327" i="6"/>
  <c r="I294" i="6" s="1"/>
  <c r="I131" i="5"/>
  <c r="I165" i="5"/>
  <c r="I160" i="5" s="1"/>
  <c r="I89" i="5"/>
  <c r="I30" i="5" s="1"/>
  <c r="I151" i="5"/>
  <c r="I150" i="5" s="1"/>
  <c r="I295" i="5"/>
  <c r="I109" i="5"/>
  <c r="I230" i="5"/>
  <c r="I229" i="5" s="1"/>
  <c r="K176" i="7" l="1"/>
  <c r="J229" i="7"/>
  <c r="J30" i="7"/>
  <c r="I294" i="7"/>
  <c r="I229" i="7"/>
  <c r="J294" i="7"/>
  <c r="J176" i="7" s="1"/>
  <c r="L176" i="7"/>
  <c r="K30" i="7"/>
  <c r="I30" i="7"/>
  <c r="L30" i="7"/>
  <c r="K30" i="6"/>
  <c r="L176" i="6"/>
  <c r="L359" i="6" s="1"/>
  <c r="I177" i="6"/>
  <c r="K176" i="6"/>
  <c r="J359" i="5"/>
  <c r="K359" i="5"/>
  <c r="I294" i="5"/>
  <c r="I176" i="5" s="1"/>
  <c r="I359" i="5" s="1"/>
  <c r="I177" i="7"/>
  <c r="I30" i="6"/>
  <c r="I229" i="6"/>
  <c r="I176" i="6" s="1"/>
  <c r="K359" i="7" l="1"/>
  <c r="J359" i="7"/>
  <c r="I176" i="7"/>
  <c r="I359" i="7" s="1"/>
  <c r="L359" i="7"/>
  <c r="K359" i="6"/>
  <c r="I359" i="6"/>
  <c r="L356" i="4" l="1"/>
  <c r="K356" i="4"/>
  <c r="J356" i="4"/>
  <c r="I356" i="4"/>
  <c r="L355" i="4"/>
  <c r="K355" i="4"/>
  <c r="J355" i="4"/>
  <c r="I355" i="4"/>
  <c r="L353" i="4"/>
  <c r="K353" i="4"/>
  <c r="J353" i="4"/>
  <c r="I353" i="4"/>
  <c r="L352" i="4"/>
  <c r="K352" i="4"/>
  <c r="J352" i="4"/>
  <c r="I352" i="4"/>
  <c r="L350" i="4"/>
  <c r="K350" i="4"/>
  <c r="J350" i="4"/>
  <c r="I350" i="4"/>
  <c r="L349" i="4"/>
  <c r="K349" i="4"/>
  <c r="J349" i="4"/>
  <c r="I349" i="4"/>
  <c r="L346" i="4"/>
  <c r="K346" i="4"/>
  <c r="J346" i="4"/>
  <c r="I346" i="4"/>
  <c r="L345" i="4"/>
  <c r="K345" i="4"/>
  <c r="J345" i="4"/>
  <c r="I345" i="4"/>
  <c r="L342" i="4"/>
  <c r="K342" i="4"/>
  <c r="J342" i="4"/>
  <c r="I342" i="4"/>
  <c r="I341" i="4" s="1"/>
  <c r="L341" i="4"/>
  <c r="K341" i="4"/>
  <c r="J341" i="4"/>
  <c r="L338" i="4"/>
  <c r="K338" i="4"/>
  <c r="J338" i="4"/>
  <c r="I338" i="4"/>
  <c r="I337" i="4" s="1"/>
  <c r="L337" i="4"/>
  <c r="L327" i="4" s="1"/>
  <c r="K337" i="4"/>
  <c r="J337" i="4"/>
  <c r="J327" i="4" s="1"/>
  <c r="L334" i="4"/>
  <c r="K334" i="4"/>
  <c r="J334" i="4"/>
  <c r="I334" i="4"/>
  <c r="L331" i="4"/>
  <c r="K331" i="4"/>
  <c r="J331" i="4"/>
  <c r="I331" i="4"/>
  <c r="P329" i="4"/>
  <c r="O329" i="4"/>
  <c r="N329" i="4"/>
  <c r="M329" i="4"/>
  <c r="L329" i="4"/>
  <c r="K329" i="4"/>
  <c r="J329" i="4"/>
  <c r="I329" i="4"/>
  <c r="L328" i="4"/>
  <c r="K328" i="4"/>
  <c r="J328" i="4"/>
  <c r="I328" i="4"/>
  <c r="K327" i="4"/>
  <c r="L324" i="4"/>
  <c r="K324" i="4"/>
  <c r="J324" i="4"/>
  <c r="I324" i="4"/>
  <c r="L323" i="4"/>
  <c r="K323" i="4"/>
  <c r="J323" i="4"/>
  <c r="I323" i="4"/>
  <c r="L321" i="4"/>
  <c r="K321" i="4"/>
  <c r="J321" i="4"/>
  <c r="I321" i="4"/>
  <c r="I320" i="4" s="1"/>
  <c r="L320" i="4"/>
  <c r="K320" i="4"/>
  <c r="J320" i="4"/>
  <c r="L318" i="4"/>
  <c r="K318" i="4"/>
  <c r="J318" i="4"/>
  <c r="I318" i="4"/>
  <c r="L317" i="4"/>
  <c r="K317" i="4"/>
  <c r="J317" i="4"/>
  <c r="I317" i="4"/>
  <c r="L314" i="4"/>
  <c r="K314" i="4"/>
  <c r="J314" i="4"/>
  <c r="I314" i="4"/>
  <c r="I313" i="4" s="1"/>
  <c r="L313" i="4"/>
  <c r="K313" i="4"/>
  <c r="J313" i="4"/>
  <c r="L310" i="4"/>
  <c r="K310" i="4"/>
  <c r="J310" i="4"/>
  <c r="I310" i="4"/>
  <c r="I309" i="4" s="1"/>
  <c r="L309" i="4"/>
  <c r="L295" i="4" s="1"/>
  <c r="K309" i="4"/>
  <c r="J309" i="4"/>
  <c r="J295" i="4" s="1"/>
  <c r="J294" i="4" s="1"/>
  <c r="L306" i="4"/>
  <c r="K306" i="4"/>
  <c r="J306" i="4"/>
  <c r="I306" i="4"/>
  <c r="L305" i="4"/>
  <c r="K305" i="4"/>
  <c r="J305" i="4"/>
  <c r="I305" i="4"/>
  <c r="L302" i="4"/>
  <c r="K302" i="4"/>
  <c r="J302" i="4"/>
  <c r="I302" i="4"/>
  <c r="L299" i="4"/>
  <c r="K299" i="4"/>
  <c r="J299" i="4"/>
  <c r="I299" i="4"/>
  <c r="L297" i="4"/>
  <c r="K297" i="4"/>
  <c r="J297" i="4"/>
  <c r="I297" i="4"/>
  <c r="L296" i="4"/>
  <c r="K296" i="4"/>
  <c r="J296" i="4"/>
  <c r="I296" i="4"/>
  <c r="K295" i="4"/>
  <c r="K294" i="4" s="1"/>
  <c r="L291" i="4"/>
  <c r="K291" i="4"/>
  <c r="J291" i="4"/>
  <c r="I291" i="4"/>
  <c r="I290" i="4" s="1"/>
  <c r="L290" i="4"/>
  <c r="K290" i="4"/>
  <c r="J290" i="4"/>
  <c r="L288" i="4"/>
  <c r="K288" i="4"/>
  <c r="J288" i="4"/>
  <c r="I288" i="4"/>
  <c r="I287" i="4" s="1"/>
  <c r="L287" i="4"/>
  <c r="K287" i="4"/>
  <c r="J287" i="4"/>
  <c r="L285" i="4"/>
  <c r="K285" i="4"/>
  <c r="J285" i="4"/>
  <c r="I285" i="4"/>
  <c r="I284" i="4" s="1"/>
  <c r="L284" i="4"/>
  <c r="K284" i="4"/>
  <c r="J284" i="4"/>
  <c r="L281" i="4"/>
  <c r="K281" i="4"/>
  <c r="J281" i="4"/>
  <c r="I281" i="4"/>
  <c r="I280" i="4" s="1"/>
  <c r="L280" i="4"/>
  <c r="K280" i="4"/>
  <c r="J280" i="4"/>
  <c r="L277" i="4"/>
  <c r="K277" i="4"/>
  <c r="J277" i="4"/>
  <c r="I277" i="4"/>
  <c r="I276" i="4" s="1"/>
  <c r="L276" i="4"/>
  <c r="K276" i="4"/>
  <c r="J276" i="4"/>
  <c r="L273" i="4"/>
  <c r="K273" i="4"/>
  <c r="J273" i="4"/>
  <c r="I273" i="4"/>
  <c r="L272" i="4"/>
  <c r="K272" i="4"/>
  <c r="J272" i="4"/>
  <c r="I272" i="4"/>
  <c r="L269" i="4"/>
  <c r="K269" i="4"/>
  <c r="J269" i="4"/>
  <c r="I269" i="4"/>
  <c r="L266" i="4"/>
  <c r="K266" i="4"/>
  <c r="J266" i="4"/>
  <c r="I266" i="4"/>
  <c r="L264" i="4"/>
  <c r="K264" i="4"/>
  <c r="J264" i="4"/>
  <c r="I264" i="4"/>
  <c r="I263" i="4" s="1"/>
  <c r="L263" i="4"/>
  <c r="L262" i="4" s="1"/>
  <c r="K263" i="4"/>
  <c r="J263" i="4"/>
  <c r="J262" i="4" s="1"/>
  <c r="K262" i="4"/>
  <c r="L259" i="4"/>
  <c r="K259" i="4"/>
  <c r="J259" i="4"/>
  <c r="I259" i="4"/>
  <c r="I258" i="4" s="1"/>
  <c r="L258" i="4"/>
  <c r="K258" i="4"/>
  <c r="J258" i="4"/>
  <c r="L256" i="4"/>
  <c r="K256" i="4"/>
  <c r="J256" i="4"/>
  <c r="I256" i="4"/>
  <c r="L255" i="4"/>
  <c r="K255" i="4"/>
  <c r="J255" i="4"/>
  <c r="I255" i="4"/>
  <c r="L253" i="4"/>
  <c r="K253" i="4"/>
  <c r="J253" i="4"/>
  <c r="I253" i="4"/>
  <c r="L252" i="4"/>
  <c r="K252" i="4"/>
  <c r="J252" i="4"/>
  <c r="I252" i="4"/>
  <c r="L249" i="4"/>
  <c r="K249" i="4"/>
  <c r="J249" i="4"/>
  <c r="I249" i="4"/>
  <c r="I248" i="4" s="1"/>
  <c r="L248" i="4"/>
  <c r="K248" i="4"/>
  <c r="J248" i="4"/>
  <c r="L245" i="4"/>
  <c r="K245" i="4"/>
  <c r="J245" i="4"/>
  <c r="I245" i="4"/>
  <c r="I244" i="4" s="1"/>
  <c r="L244" i="4"/>
  <c r="K244" i="4"/>
  <c r="J244" i="4"/>
  <c r="L241" i="4"/>
  <c r="K241" i="4"/>
  <c r="J241" i="4"/>
  <c r="I241" i="4"/>
  <c r="L240" i="4"/>
  <c r="K240" i="4"/>
  <c r="J240" i="4"/>
  <c r="I240" i="4"/>
  <c r="L237" i="4"/>
  <c r="K237" i="4"/>
  <c r="J237" i="4"/>
  <c r="I237" i="4"/>
  <c r="L234" i="4"/>
  <c r="K234" i="4"/>
  <c r="J234" i="4"/>
  <c r="I234" i="4"/>
  <c r="L232" i="4"/>
  <c r="K232" i="4"/>
  <c r="J232" i="4"/>
  <c r="I232" i="4"/>
  <c r="I231" i="4" s="1"/>
  <c r="L231" i="4"/>
  <c r="L230" i="4" s="1"/>
  <c r="L229" i="4" s="1"/>
  <c r="K231" i="4"/>
  <c r="K230" i="4" s="1"/>
  <c r="K229" i="4" s="1"/>
  <c r="J231" i="4"/>
  <c r="J230" i="4"/>
  <c r="L225" i="4"/>
  <c r="K225" i="4"/>
  <c r="J225" i="4"/>
  <c r="I225" i="4"/>
  <c r="L224" i="4"/>
  <c r="K224" i="4"/>
  <c r="J224" i="4"/>
  <c r="I224" i="4"/>
  <c r="I223" i="4" s="1"/>
  <c r="L223" i="4"/>
  <c r="K223" i="4"/>
  <c r="J223" i="4"/>
  <c r="L221" i="4"/>
  <c r="K221" i="4"/>
  <c r="J221" i="4"/>
  <c r="I221" i="4"/>
  <c r="L220" i="4"/>
  <c r="K220" i="4"/>
  <c r="J220" i="4"/>
  <c r="I220" i="4"/>
  <c r="I219" i="4" s="1"/>
  <c r="L219" i="4"/>
  <c r="K219" i="4"/>
  <c r="J219" i="4"/>
  <c r="P212" i="4"/>
  <c r="O212" i="4"/>
  <c r="N212" i="4"/>
  <c r="M212" i="4"/>
  <c r="L212" i="4"/>
  <c r="K212" i="4"/>
  <c r="J212" i="4"/>
  <c r="I212" i="4"/>
  <c r="I211" i="4" s="1"/>
  <c r="L211" i="4"/>
  <c r="L207" i="4" s="1"/>
  <c r="K211" i="4"/>
  <c r="K207" i="4" s="1"/>
  <c r="J211" i="4"/>
  <c r="J207" i="4" s="1"/>
  <c r="L209" i="4"/>
  <c r="K209" i="4"/>
  <c r="J209" i="4"/>
  <c r="I209" i="4"/>
  <c r="L208" i="4"/>
  <c r="K208" i="4"/>
  <c r="J208" i="4"/>
  <c r="I208" i="4"/>
  <c r="I207" i="4" s="1"/>
  <c r="L202" i="4"/>
  <c r="K202" i="4"/>
  <c r="J202" i="4"/>
  <c r="I202" i="4"/>
  <c r="L201" i="4"/>
  <c r="K201" i="4"/>
  <c r="J201" i="4"/>
  <c r="I201" i="4"/>
  <c r="L200" i="4"/>
  <c r="K200" i="4"/>
  <c r="J200" i="4"/>
  <c r="I200" i="4"/>
  <c r="L198" i="4"/>
  <c r="K198" i="4"/>
  <c r="J198" i="4"/>
  <c r="I198" i="4"/>
  <c r="L197" i="4"/>
  <c r="K197" i="4"/>
  <c r="J197" i="4"/>
  <c r="I197" i="4"/>
  <c r="L193" i="4"/>
  <c r="K193" i="4"/>
  <c r="J193" i="4"/>
  <c r="I193" i="4"/>
  <c r="I192" i="4" s="1"/>
  <c r="L192" i="4"/>
  <c r="K192" i="4"/>
  <c r="J192" i="4"/>
  <c r="L188" i="4"/>
  <c r="K188" i="4"/>
  <c r="J188" i="4"/>
  <c r="I188" i="4"/>
  <c r="I187" i="4" s="1"/>
  <c r="L187" i="4"/>
  <c r="L178" i="4" s="1"/>
  <c r="K187" i="4"/>
  <c r="K178" i="4" s="1"/>
  <c r="K177" i="4" s="1"/>
  <c r="K176" i="4" s="1"/>
  <c r="J187" i="4"/>
  <c r="L183" i="4"/>
  <c r="K183" i="4"/>
  <c r="J183" i="4"/>
  <c r="I183" i="4"/>
  <c r="L182" i="4"/>
  <c r="K182" i="4"/>
  <c r="J182" i="4"/>
  <c r="I182" i="4"/>
  <c r="L180" i="4"/>
  <c r="K180" i="4"/>
  <c r="J180" i="4"/>
  <c r="I180" i="4"/>
  <c r="L179" i="4"/>
  <c r="K179" i="4"/>
  <c r="J179" i="4"/>
  <c r="I179" i="4"/>
  <c r="J178" i="4"/>
  <c r="L172" i="4"/>
  <c r="K172" i="4"/>
  <c r="J172" i="4"/>
  <c r="I172" i="4"/>
  <c r="I171" i="4" s="1"/>
  <c r="L171" i="4"/>
  <c r="K171" i="4"/>
  <c r="J171" i="4"/>
  <c r="L167" i="4"/>
  <c r="K167" i="4"/>
  <c r="J167" i="4"/>
  <c r="I167" i="4"/>
  <c r="I166" i="4" s="1"/>
  <c r="L166" i="4"/>
  <c r="L165" i="4" s="1"/>
  <c r="K166" i="4"/>
  <c r="K165" i="4" s="1"/>
  <c r="J166" i="4"/>
  <c r="J165" i="4" s="1"/>
  <c r="L163" i="4"/>
  <c r="K163" i="4"/>
  <c r="J163" i="4"/>
  <c r="I163" i="4"/>
  <c r="I162" i="4" s="1"/>
  <c r="I161" i="4" s="1"/>
  <c r="L162" i="4"/>
  <c r="L161" i="4" s="1"/>
  <c r="L160" i="4" s="1"/>
  <c r="K162" i="4"/>
  <c r="J162" i="4"/>
  <c r="J161" i="4" s="1"/>
  <c r="K161" i="4"/>
  <c r="K160" i="4" s="1"/>
  <c r="L158" i="4"/>
  <c r="K158" i="4"/>
  <c r="J158" i="4"/>
  <c r="I158" i="4"/>
  <c r="L157" i="4"/>
  <c r="K157" i="4"/>
  <c r="J157" i="4"/>
  <c r="I157" i="4"/>
  <c r="L153" i="4"/>
  <c r="K153" i="4"/>
  <c r="J153" i="4"/>
  <c r="I153" i="4"/>
  <c r="I152" i="4" s="1"/>
  <c r="I151" i="4" s="1"/>
  <c r="I150" i="4" s="1"/>
  <c r="L152" i="4"/>
  <c r="K152" i="4"/>
  <c r="K151" i="4" s="1"/>
  <c r="K150" i="4" s="1"/>
  <c r="J152" i="4"/>
  <c r="J151" i="4" s="1"/>
  <c r="J150" i="4" s="1"/>
  <c r="L151" i="4"/>
  <c r="L150" i="4" s="1"/>
  <c r="L147" i="4"/>
  <c r="K147" i="4"/>
  <c r="J147" i="4"/>
  <c r="I147" i="4"/>
  <c r="L146" i="4"/>
  <c r="K146" i="4"/>
  <c r="J146" i="4"/>
  <c r="I146" i="4"/>
  <c r="I145" i="4" s="1"/>
  <c r="L145" i="4"/>
  <c r="K145" i="4"/>
  <c r="J145" i="4"/>
  <c r="L143" i="4"/>
  <c r="K143" i="4"/>
  <c r="J143" i="4"/>
  <c r="I143" i="4"/>
  <c r="I142" i="4" s="1"/>
  <c r="L142" i="4"/>
  <c r="K142" i="4"/>
  <c r="J142" i="4"/>
  <c r="L139" i="4"/>
  <c r="K139" i="4"/>
  <c r="K138" i="4" s="1"/>
  <c r="K137" i="4" s="1"/>
  <c r="J139" i="4"/>
  <c r="I139" i="4"/>
  <c r="I138" i="4" s="1"/>
  <c r="I137" i="4" s="1"/>
  <c r="L138" i="4"/>
  <c r="L137" i="4" s="1"/>
  <c r="J138" i="4"/>
  <c r="J137" i="4" s="1"/>
  <c r="L134" i="4"/>
  <c r="K134" i="4"/>
  <c r="J134" i="4"/>
  <c r="I134" i="4"/>
  <c r="I133" i="4" s="1"/>
  <c r="I132" i="4" s="1"/>
  <c r="L133" i="4"/>
  <c r="K133" i="4"/>
  <c r="K132" i="4" s="1"/>
  <c r="J133" i="4"/>
  <c r="J132" i="4" s="1"/>
  <c r="L132" i="4"/>
  <c r="L129" i="4"/>
  <c r="L128" i="4" s="1"/>
  <c r="L127" i="4" s="1"/>
  <c r="K129" i="4"/>
  <c r="K128" i="4" s="1"/>
  <c r="K127" i="4" s="1"/>
  <c r="J129" i="4"/>
  <c r="I129" i="4"/>
  <c r="I128" i="4" s="1"/>
  <c r="I127" i="4" s="1"/>
  <c r="J128" i="4"/>
  <c r="J127" i="4"/>
  <c r="L125" i="4"/>
  <c r="K125" i="4"/>
  <c r="J125" i="4"/>
  <c r="J124" i="4" s="1"/>
  <c r="J123" i="4" s="1"/>
  <c r="I125" i="4"/>
  <c r="L124" i="4"/>
  <c r="K124" i="4"/>
  <c r="I124" i="4"/>
  <c r="I123" i="4" s="1"/>
  <c r="L123" i="4"/>
  <c r="K123" i="4"/>
  <c r="L121" i="4"/>
  <c r="K121" i="4"/>
  <c r="J121" i="4"/>
  <c r="I121" i="4"/>
  <c r="L120" i="4"/>
  <c r="K120" i="4"/>
  <c r="J120" i="4"/>
  <c r="I120" i="4"/>
  <c r="I119" i="4" s="1"/>
  <c r="L119" i="4"/>
  <c r="K119" i="4"/>
  <c r="J119" i="4"/>
  <c r="L117" i="4"/>
  <c r="K117" i="4"/>
  <c r="J117" i="4"/>
  <c r="I117" i="4"/>
  <c r="L116" i="4"/>
  <c r="K116" i="4"/>
  <c r="J116" i="4"/>
  <c r="I116" i="4"/>
  <c r="I115" i="4" s="1"/>
  <c r="L115" i="4"/>
  <c r="K115" i="4"/>
  <c r="J115" i="4"/>
  <c r="L112" i="4"/>
  <c r="K112" i="4"/>
  <c r="J112" i="4"/>
  <c r="I112" i="4"/>
  <c r="L111" i="4"/>
  <c r="K111" i="4"/>
  <c r="K110" i="4" s="1"/>
  <c r="J111" i="4"/>
  <c r="J110" i="4" s="1"/>
  <c r="I111" i="4"/>
  <c r="I110" i="4" s="1"/>
  <c r="L110" i="4"/>
  <c r="L106" i="4"/>
  <c r="L105" i="4" s="1"/>
  <c r="K106" i="4"/>
  <c r="J106" i="4"/>
  <c r="I106" i="4"/>
  <c r="I105" i="4" s="1"/>
  <c r="K105" i="4"/>
  <c r="J105" i="4"/>
  <c r="L102" i="4"/>
  <c r="L101" i="4" s="1"/>
  <c r="L100" i="4" s="1"/>
  <c r="K102" i="4"/>
  <c r="J102" i="4"/>
  <c r="I102" i="4"/>
  <c r="I101" i="4" s="1"/>
  <c r="I100" i="4" s="1"/>
  <c r="K101" i="4"/>
  <c r="J101" i="4"/>
  <c r="K100" i="4"/>
  <c r="J100" i="4"/>
  <c r="L97" i="4"/>
  <c r="K97" i="4"/>
  <c r="J97" i="4"/>
  <c r="J96" i="4" s="1"/>
  <c r="J95" i="4" s="1"/>
  <c r="J89" i="4" s="1"/>
  <c r="I97" i="4"/>
  <c r="I96" i="4" s="1"/>
  <c r="I95" i="4" s="1"/>
  <c r="L96" i="4"/>
  <c r="K96" i="4"/>
  <c r="K95" i="4" s="1"/>
  <c r="L95" i="4"/>
  <c r="L92" i="4"/>
  <c r="L91" i="4" s="1"/>
  <c r="L90" i="4" s="1"/>
  <c r="K92" i="4"/>
  <c r="J92" i="4"/>
  <c r="I92" i="4"/>
  <c r="I91" i="4" s="1"/>
  <c r="I90" i="4" s="1"/>
  <c r="I89" i="4" s="1"/>
  <c r="K91" i="4"/>
  <c r="J91" i="4"/>
  <c r="K90" i="4"/>
  <c r="K89" i="4" s="1"/>
  <c r="J90" i="4"/>
  <c r="L85" i="4"/>
  <c r="K85" i="4"/>
  <c r="J85" i="4"/>
  <c r="I85" i="4"/>
  <c r="L84" i="4"/>
  <c r="K84" i="4"/>
  <c r="J84" i="4"/>
  <c r="I84" i="4"/>
  <c r="I83" i="4" s="1"/>
  <c r="I82" i="4" s="1"/>
  <c r="L83" i="4"/>
  <c r="K83" i="4"/>
  <c r="J83" i="4"/>
  <c r="J82" i="4" s="1"/>
  <c r="L82" i="4"/>
  <c r="K82" i="4"/>
  <c r="L80" i="4"/>
  <c r="K80" i="4"/>
  <c r="J80" i="4"/>
  <c r="I80" i="4"/>
  <c r="L79" i="4"/>
  <c r="K79" i="4"/>
  <c r="K78" i="4" s="1"/>
  <c r="J79" i="4"/>
  <c r="I79" i="4"/>
  <c r="L78" i="4"/>
  <c r="J78" i="4"/>
  <c r="I78" i="4"/>
  <c r="L74" i="4"/>
  <c r="L73" i="4" s="1"/>
  <c r="L62" i="4" s="1"/>
  <c r="L61" i="4" s="1"/>
  <c r="K74" i="4"/>
  <c r="J74" i="4"/>
  <c r="I74" i="4"/>
  <c r="I73" i="4" s="1"/>
  <c r="K73" i="4"/>
  <c r="J73" i="4"/>
  <c r="L69" i="4"/>
  <c r="K69" i="4"/>
  <c r="K68" i="4" s="1"/>
  <c r="K62" i="4" s="1"/>
  <c r="K61" i="4" s="1"/>
  <c r="J69" i="4"/>
  <c r="J68" i="4" s="1"/>
  <c r="I69" i="4"/>
  <c r="I68" i="4" s="1"/>
  <c r="L68" i="4"/>
  <c r="L64" i="4"/>
  <c r="K64" i="4"/>
  <c r="J64" i="4"/>
  <c r="J63" i="4" s="1"/>
  <c r="J62" i="4" s="1"/>
  <c r="J61" i="4" s="1"/>
  <c r="I64" i="4"/>
  <c r="I63" i="4" s="1"/>
  <c r="I62" i="4" s="1"/>
  <c r="I61" i="4" s="1"/>
  <c r="L63" i="4"/>
  <c r="K63" i="4"/>
  <c r="L45" i="4"/>
  <c r="K45" i="4"/>
  <c r="J45" i="4"/>
  <c r="J44" i="4" s="1"/>
  <c r="J43" i="4" s="1"/>
  <c r="J42" i="4" s="1"/>
  <c r="I45" i="4"/>
  <c r="I44" i="4" s="1"/>
  <c r="I43" i="4" s="1"/>
  <c r="I42" i="4" s="1"/>
  <c r="L44" i="4"/>
  <c r="K44" i="4"/>
  <c r="K43" i="4" s="1"/>
  <c r="K42" i="4" s="1"/>
  <c r="L43" i="4"/>
  <c r="L42" i="4"/>
  <c r="L40" i="4"/>
  <c r="K40" i="4"/>
  <c r="J40" i="4"/>
  <c r="I40" i="4"/>
  <c r="L39" i="4"/>
  <c r="L38" i="4" s="1"/>
  <c r="L31" i="4" s="1"/>
  <c r="K39" i="4"/>
  <c r="J39" i="4"/>
  <c r="I39" i="4"/>
  <c r="I38" i="4" s="1"/>
  <c r="K38" i="4"/>
  <c r="J38" i="4"/>
  <c r="L36" i="4"/>
  <c r="K36" i="4"/>
  <c r="J36" i="4"/>
  <c r="I36" i="4"/>
  <c r="L34" i="4"/>
  <c r="K34" i="4"/>
  <c r="J34" i="4"/>
  <c r="I34" i="4"/>
  <c r="I33" i="4" s="1"/>
  <c r="I32" i="4" s="1"/>
  <c r="I31" i="4" s="1"/>
  <c r="L33" i="4"/>
  <c r="K33" i="4"/>
  <c r="K32" i="4" s="1"/>
  <c r="K31" i="4" s="1"/>
  <c r="J33" i="4"/>
  <c r="J32" i="4" s="1"/>
  <c r="J31" i="4" s="1"/>
  <c r="L32" i="4"/>
  <c r="L356" i="3"/>
  <c r="K356" i="3"/>
  <c r="K355" i="3" s="1"/>
  <c r="J356" i="3"/>
  <c r="I356" i="3"/>
  <c r="L355" i="3"/>
  <c r="J355" i="3"/>
  <c r="I355" i="3"/>
  <c r="L353" i="3"/>
  <c r="K353" i="3"/>
  <c r="J353" i="3"/>
  <c r="J352" i="3" s="1"/>
  <c r="I353" i="3"/>
  <c r="L352" i="3"/>
  <c r="K352" i="3"/>
  <c r="I352" i="3"/>
  <c r="L350" i="3"/>
  <c r="K350" i="3"/>
  <c r="J350" i="3"/>
  <c r="I350" i="3"/>
  <c r="I349" i="3" s="1"/>
  <c r="L349" i="3"/>
  <c r="K349" i="3"/>
  <c r="J349" i="3"/>
  <c r="L346" i="3"/>
  <c r="K346" i="3"/>
  <c r="J346" i="3"/>
  <c r="I346" i="3"/>
  <c r="I345" i="3" s="1"/>
  <c r="L345" i="3"/>
  <c r="K345" i="3"/>
  <c r="J345" i="3"/>
  <c r="L342" i="3"/>
  <c r="K342" i="3"/>
  <c r="J342" i="3"/>
  <c r="I342" i="3"/>
  <c r="I341" i="3" s="1"/>
  <c r="L341" i="3"/>
  <c r="K341" i="3"/>
  <c r="J341" i="3"/>
  <c r="L338" i="3"/>
  <c r="L337" i="3" s="1"/>
  <c r="L327" i="3" s="1"/>
  <c r="K338" i="3"/>
  <c r="J338" i="3"/>
  <c r="I338" i="3"/>
  <c r="I337" i="3" s="1"/>
  <c r="K337" i="3"/>
  <c r="J337" i="3"/>
  <c r="L334" i="3"/>
  <c r="K334" i="3"/>
  <c r="J334" i="3"/>
  <c r="I334" i="3"/>
  <c r="L331" i="3"/>
  <c r="K331" i="3"/>
  <c r="J331" i="3"/>
  <c r="I331" i="3"/>
  <c r="P329" i="3"/>
  <c r="O329" i="3"/>
  <c r="N329" i="3"/>
  <c r="M329" i="3"/>
  <c r="L329" i="3"/>
  <c r="K329" i="3"/>
  <c r="J329" i="3"/>
  <c r="I329" i="3"/>
  <c r="I328" i="3" s="1"/>
  <c r="L328" i="3"/>
  <c r="K328" i="3"/>
  <c r="K327" i="3" s="1"/>
  <c r="J328" i="3"/>
  <c r="L324" i="3"/>
  <c r="K324" i="3"/>
  <c r="J324" i="3"/>
  <c r="I324" i="3"/>
  <c r="I323" i="3" s="1"/>
  <c r="L323" i="3"/>
  <c r="K323" i="3"/>
  <c r="J323" i="3"/>
  <c r="L321" i="3"/>
  <c r="K321" i="3"/>
  <c r="K320" i="3" s="1"/>
  <c r="J321" i="3"/>
  <c r="I321" i="3"/>
  <c r="L320" i="3"/>
  <c r="J320" i="3"/>
  <c r="I320" i="3"/>
  <c r="L318" i="3"/>
  <c r="K318" i="3"/>
  <c r="K317" i="3" s="1"/>
  <c r="J318" i="3"/>
  <c r="I318" i="3"/>
  <c r="L317" i="3"/>
  <c r="J317" i="3"/>
  <c r="I317" i="3"/>
  <c r="L314" i="3"/>
  <c r="L313" i="3" s="1"/>
  <c r="K314" i="3"/>
  <c r="K313" i="3" s="1"/>
  <c r="J314" i="3"/>
  <c r="I314" i="3"/>
  <c r="I313" i="3" s="1"/>
  <c r="J313" i="3"/>
  <c r="L310" i="3"/>
  <c r="K310" i="3"/>
  <c r="J310" i="3"/>
  <c r="I310" i="3"/>
  <c r="I309" i="3" s="1"/>
  <c r="L309" i="3"/>
  <c r="K309" i="3"/>
  <c r="J309" i="3"/>
  <c r="L306" i="3"/>
  <c r="K306" i="3"/>
  <c r="J306" i="3"/>
  <c r="I306" i="3"/>
  <c r="I305" i="3" s="1"/>
  <c r="L305" i="3"/>
  <c r="K305" i="3"/>
  <c r="J305" i="3"/>
  <c r="J295" i="3" s="1"/>
  <c r="L302" i="3"/>
  <c r="K302" i="3"/>
  <c r="J302" i="3"/>
  <c r="I302" i="3"/>
  <c r="L299" i="3"/>
  <c r="K299" i="3"/>
  <c r="J299" i="3"/>
  <c r="I299" i="3"/>
  <c r="L297" i="3"/>
  <c r="K297" i="3"/>
  <c r="J297" i="3"/>
  <c r="I297" i="3"/>
  <c r="L296" i="3"/>
  <c r="K296" i="3"/>
  <c r="J296" i="3"/>
  <c r="I296" i="3"/>
  <c r="L291" i="3"/>
  <c r="K291" i="3"/>
  <c r="J291" i="3"/>
  <c r="I291" i="3"/>
  <c r="I290" i="3" s="1"/>
  <c r="L290" i="3"/>
  <c r="K290" i="3"/>
  <c r="J290" i="3"/>
  <c r="L288" i="3"/>
  <c r="K288" i="3"/>
  <c r="J288" i="3"/>
  <c r="I288" i="3"/>
  <c r="I287" i="3" s="1"/>
  <c r="L287" i="3"/>
  <c r="K287" i="3"/>
  <c r="J287" i="3"/>
  <c r="L285" i="3"/>
  <c r="K285" i="3"/>
  <c r="J285" i="3"/>
  <c r="I285" i="3"/>
  <c r="I284" i="3" s="1"/>
  <c r="L284" i="3"/>
  <c r="K284" i="3"/>
  <c r="J284" i="3"/>
  <c r="L281" i="3"/>
  <c r="L280" i="3" s="1"/>
  <c r="K281" i="3"/>
  <c r="J281" i="3"/>
  <c r="I281" i="3"/>
  <c r="I280" i="3" s="1"/>
  <c r="K280" i="3"/>
  <c r="J280" i="3"/>
  <c r="L277" i="3"/>
  <c r="L276" i="3" s="1"/>
  <c r="K277" i="3"/>
  <c r="J277" i="3"/>
  <c r="I277" i="3"/>
  <c r="I276" i="3" s="1"/>
  <c r="K276" i="3"/>
  <c r="J276" i="3"/>
  <c r="L273" i="3"/>
  <c r="K273" i="3"/>
  <c r="J273" i="3"/>
  <c r="J272" i="3" s="1"/>
  <c r="J262" i="3" s="1"/>
  <c r="I273" i="3"/>
  <c r="I272" i="3" s="1"/>
  <c r="L272" i="3"/>
  <c r="K272" i="3"/>
  <c r="K262" i="3" s="1"/>
  <c r="L269" i="3"/>
  <c r="K269" i="3"/>
  <c r="J269" i="3"/>
  <c r="I269" i="3"/>
  <c r="L266" i="3"/>
  <c r="K266" i="3"/>
  <c r="J266" i="3"/>
  <c r="I266" i="3"/>
  <c r="L264" i="3"/>
  <c r="K264" i="3"/>
  <c r="J264" i="3"/>
  <c r="I264" i="3"/>
  <c r="I263" i="3" s="1"/>
  <c r="L263" i="3"/>
  <c r="K263" i="3"/>
  <c r="J263" i="3"/>
  <c r="L259" i="3"/>
  <c r="L258" i="3" s="1"/>
  <c r="K259" i="3"/>
  <c r="J259" i="3"/>
  <c r="I259" i="3"/>
  <c r="I258" i="3" s="1"/>
  <c r="K258" i="3"/>
  <c r="J258" i="3"/>
  <c r="L256" i="3"/>
  <c r="K256" i="3"/>
  <c r="J256" i="3"/>
  <c r="I256" i="3"/>
  <c r="I255" i="3" s="1"/>
  <c r="L255" i="3"/>
  <c r="K255" i="3"/>
  <c r="J255" i="3"/>
  <c r="L253" i="3"/>
  <c r="K253" i="3"/>
  <c r="J253" i="3"/>
  <c r="J252" i="3" s="1"/>
  <c r="I253" i="3"/>
  <c r="I252" i="3" s="1"/>
  <c r="L252" i="3"/>
  <c r="K252" i="3"/>
  <c r="L249" i="3"/>
  <c r="K249" i="3"/>
  <c r="J249" i="3"/>
  <c r="J248" i="3" s="1"/>
  <c r="I249" i="3"/>
  <c r="L248" i="3"/>
  <c r="K248" i="3"/>
  <c r="I248" i="3"/>
  <c r="L245" i="3"/>
  <c r="K245" i="3"/>
  <c r="J245" i="3"/>
  <c r="I245" i="3"/>
  <c r="I244" i="3" s="1"/>
  <c r="L244" i="3"/>
  <c r="K244" i="3"/>
  <c r="J244" i="3"/>
  <c r="J230" i="3" s="1"/>
  <c r="J229" i="3" s="1"/>
  <c r="L241" i="3"/>
  <c r="L240" i="3" s="1"/>
  <c r="K241" i="3"/>
  <c r="J241" i="3"/>
  <c r="I241" i="3"/>
  <c r="K240" i="3"/>
  <c r="J240" i="3"/>
  <c r="I240" i="3"/>
  <c r="L237" i="3"/>
  <c r="K237" i="3"/>
  <c r="J237" i="3"/>
  <c r="I237" i="3"/>
  <c r="L234" i="3"/>
  <c r="K234" i="3"/>
  <c r="J234" i="3"/>
  <c r="I234" i="3"/>
  <c r="L232" i="3"/>
  <c r="K232" i="3"/>
  <c r="J232" i="3"/>
  <c r="I232" i="3"/>
  <c r="I231" i="3" s="1"/>
  <c r="L231" i="3"/>
  <c r="L230" i="3" s="1"/>
  <c r="K231" i="3"/>
  <c r="J231" i="3"/>
  <c r="K230" i="3"/>
  <c r="L225" i="3"/>
  <c r="K225" i="3"/>
  <c r="J225" i="3"/>
  <c r="I225" i="3"/>
  <c r="I224" i="3" s="1"/>
  <c r="I223" i="3" s="1"/>
  <c r="L224" i="3"/>
  <c r="K224" i="3"/>
  <c r="J224" i="3"/>
  <c r="J223" i="3" s="1"/>
  <c r="L223" i="3"/>
  <c r="K223" i="3"/>
  <c r="L221" i="3"/>
  <c r="L220" i="3" s="1"/>
  <c r="L219" i="3" s="1"/>
  <c r="K221" i="3"/>
  <c r="J221" i="3"/>
  <c r="I221" i="3"/>
  <c r="K220" i="3"/>
  <c r="J220" i="3"/>
  <c r="I220" i="3"/>
  <c r="I219" i="3" s="1"/>
  <c r="K219" i="3"/>
  <c r="J219" i="3"/>
  <c r="P212" i="3"/>
  <c r="O212" i="3"/>
  <c r="N212" i="3"/>
  <c r="M212" i="3"/>
  <c r="L212" i="3"/>
  <c r="K212" i="3"/>
  <c r="J212" i="3"/>
  <c r="I212" i="3"/>
  <c r="I211" i="3" s="1"/>
  <c r="L211" i="3"/>
  <c r="K211" i="3"/>
  <c r="K207" i="3" s="1"/>
  <c r="J211" i="3"/>
  <c r="J207" i="3" s="1"/>
  <c r="L209" i="3"/>
  <c r="K209" i="3"/>
  <c r="J209" i="3"/>
  <c r="I209" i="3"/>
  <c r="L208" i="3"/>
  <c r="K208" i="3"/>
  <c r="J208" i="3"/>
  <c r="I208" i="3"/>
  <c r="L207" i="3"/>
  <c r="L202" i="3"/>
  <c r="L201" i="3" s="1"/>
  <c r="L200" i="3" s="1"/>
  <c r="K202" i="3"/>
  <c r="J202" i="3"/>
  <c r="I202" i="3"/>
  <c r="I201" i="3" s="1"/>
  <c r="I200" i="3" s="1"/>
  <c r="K201" i="3"/>
  <c r="J201" i="3"/>
  <c r="K200" i="3"/>
  <c r="J200" i="3"/>
  <c r="L198" i="3"/>
  <c r="K198" i="3"/>
  <c r="J198" i="3"/>
  <c r="J197" i="3" s="1"/>
  <c r="I198" i="3"/>
  <c r="I197" i="3" s="1"/>
  <c r="L197" i="3"/>
  <c r="K197" i="3"/>
  <c r="L193" i="3"/>
  <c r="K193" i="3"/>
  <c r="J193" i="3"/>
  <c r="J192" i="3" s="1"/>
  <c r="I193" i="3"/>
  <c r="I192" i="3" s="1"/>
  <c r="L192" i="3"/>
  <c r="K192" i="3"/>
  <c r="L188" i="3"/>
  <c r="L187" i="3" s="1"/>
  <c r="K188" i="3"/>
  <c r="J188" i="3"/>
  <c r="I188" i="3"/>
  <c r="I187" i="3" s="1"/>
  <c r="K187" i="3"/>
  <c r="J187" i="3"/>
  <c r="L183" i="3"/>
  <c r="L182" i="3" s="1"/>
  <c r="K183" i="3"/>
  <c r="K182" i="3" s="1"/>
  <c r="J183" i="3"/>
  <c r="I183" i="3"/>
  <c r="J182" i="3"/>
  <c r="I182" i="3"/>
  <c r="L180" i="3"/>
  <c r="L179" i="3" s="1"/>
  <c r="K180" i="3"/>
  <c r="J180" i="3"/>
  <c r="I180" i="3"/>
  <c r="I179" i="3" s="1"/>
  <c r="K179" i="3"/>
  <c r="K178" i="3" s="1"/>
  <c r="J179" i="3"/>
  <c r="L172" i="3"/>
  <c r="K172" i="3"/>
  <c r="J172" i="3"/>
  <c r="I172" i="3"/>
  <c r="I171" i="3" s="1"/>
  <c r="L171" i="3"/>
  <c r="L165" i="3" s="1"/>
  <c r="L160" i="3" s="1"/>
  <c r="K171" i="3"/>
  <c r="J171" i="3"/>
  <c r="L167" i="3"/>
  <c r="K167" i="3"/>
  <c r="J167" i="3"/>
  <c r="I167" i="3"/>
  <c r="L166" i="3"/>
  <c r="K166" i="3"/>
  <c r="K165" i="3" s="1"/>
  <c r="K160" i="3" s="1"/>
  <c r="J166" i="3"/>
  <c r="J165" i="3" s="1"/>
  <c r="I166" i="3"/>
  <c r="I165" i="3" s="1"/>
  <c r="L163" i="3"/>
  <c r="K163" i="3"/>
  <c r="J163" i="3"/>
  <c r="I163" i="3"/>
  <c r="L162" i="3"/>
  <c r="K162" i="3"/>
  <c r="J162" i="3"/>
  <c r="J161" i="3" s="1"/>
  <c r="J160" i="3" s="1"/>
  <c r="I162" i="3"/>
  <c r="I161" i="3" s="1"/>
  <c r="L161" i="3"/>
  <c r="K161" i="3"/>
  <c r="L158" i="3"/>
  <c r="L157" i="3" s="1"/>
  <c r="K158" i="3"/>
  <c r="J158" i="3"/>
  <c r="I158" i="3"/>
  <c r="K157" i="3"/>
  <c r="J157" i="3"/>
  <c r="I157" i="3"/>
  <c r="L153" i="3"/>
  <c r="K153" i="3"/>
  <c r="K152" i="3" s="1"/>
  <c r="K151" i="3" s="1"/>
  <c r="K150" i="3" s="1"/>
  <c r="J153" i="3"/>
  <c r="I153" i="3"/>
  <c r="I152" i="3" s="1"/>
  <c r="I151" i="3" s="1"/>
  <c r="I150" i="3" s="1"/>
  <c r="L152" i="3"/>
  <c r="L151" i="3" s="1"/>
  <c r="L150" i="3" s="1"/>
  <c r="J152" i="3"/>
  <c r="J151" i="3"/>
  <c r="J150" i="3" s="1"/>
  <c r="L147" i="3"/>
  <c r="K147" i="3"/>
  <c r="J147" i="3"/>
  <c r="I147" i="3"/>
  <c r="I146" i="3" s="1"/>
  <c r="I145" i="3" s="1"/>
  <c r="L146" i="3"/>
  <c r="L145" i="3" s="1"/>
  <c r="K146" i="3"/>
  <c r="J146" i="3"/>
  <c r="K145" i="3"/>
  <c r="J145" i="3"/>
  <c r="L143" i="3"/>
  <c r="K143" i="3"/>
  <c r="J143" i="3"/>
  <c r="J142" i="3" s="1"/>
  <c r="I143" i="3"/>
  <c r="I142" i="3" s="1"/>
  <c r="L142" i="3"/>
  <c r="K142" i="3"/>
  <c r="L139" i="3"/>
  <c r="K139" i="3"/>
  <c r="J139" i="3"/>
  <c r="I139" i="3"/>
  <c r="L138" i="3"/>
  <c r="K138" i="3"/>
  <c r="J138" i="3"/>
  <c r="I138" i="3"/>
  <c r="I137" i="3" s="1"/>
  <c r="L137" i="3"/>
  <c r="K137" i="3"/>
  <c r="J137" i="3"/>
  <c r="J131" i="3" s="1"/>
  <c r="L134" i="3"/>
  <c r="K134" i="3"/>
  <c r="J134" i="3"/>
  <c r="I134" i="3"/>
  <c r="I133" i="3" s="1"/>
  <c r="I132" i="3" s="1"/>
  <c r="I131" i="3" s="1"/>
  <c r="L133" i="3"/>
  <c r="K133" i="3"/>
  <c r="J133" i="3"/>
  <c r="L132" i="3"/>
  <c r="L131" i="3" s="1"/>
  <c r="K132" i="3"/>
  <c r="J132" i="3"/>
  <c r="K131" i="3"/>
  <c r="L129" i="3"/>
  <c r="K129" i="3"/>
  <c r="K128" i="3" s="1"/>
  <c r="K127" i="3" s="1"/>
  <c r="J129" i="3"/>
  <c r="I129" i="3"/>
  <c r="L128" i="3"/>
  <c r="J128" i="3"/>
  <c r="I128" i="3"/>
  <c r="I127" i="3" s="1"/>
  <c r="L127" i="3"/>
  <c r="J127" i="3"/>
  <c r="L125" i="3"/>
  <c r="K125" i="3"/>
  <c r="J125" i="3"/>
  <c r="J124" i="3" s="1"/>
  <c r="J123" i="3" s="1"/>
  <c r="I125" i="3"/>
  <c r="L124" i="3"/>
  <c r="K124" i="3"/>
  <c r="I124" i="3"/>
  <c r="I123" i="3" s="1"/>
  <c r="L123" i="3"/>
  <c r="K123" i="3"/>
  <c r="L121" i="3"/>
  <c r="K121" i="3"/>
  <c r="J121" i="3"/>
  <c r="I121" i="3"/>
  <c r="L120" i="3"/>
  <c r="K120" i="3"/>
  <c r="J120" i="3"/>
  <c r="I120" i="3"/>
  <c r="I119" i="3" s="1"/>
  <c r="L119" i="3"/>
  <c r="K119" i="3"/>
  <c r="J119" i="3"/>
  <c r="L117" i="3"/>
  <c r="K117" i="3"/>
  <c r="J117" i="3"/>
  <c r="J116" i="3" s="1"/>
  <c r="J115" i="3" s="1"/>
  <c r="J109" i="3" s="1"/>
  <c r="I117" i="3"/>
  <c r="I116" i="3" s="1"/>
  <c r="I115" i="3" s="1"/>
  <c r="L116" i="3"/>
  <c r="K116" i="3"/>
  <c r="L115" i="3"/>
  <c r="K115" i="3"/>
  <c r="L112" i="3"/>
  <c r="K112" i="3"/>
  <c r="J112" i="3"/>
  <c r="I112" i="3"/>
  <c r="L111" i="3"/>
  <c r="K111" i="3"/>
  <c r="J111" i="3"/>
  <c r="I111" i="3"/>
  <c r="I110" i="3" s="1"/>
  <c r="L110" i="3"/>
  <c r="L109" i="3" s="1"/>
  <c r="K110" i="3"/>
  <c r="K109" i="3" s="1"/>
  <c r="J110" i="3"/>
  <c r="L106" i="3"/>
  <c r="K106" i="3"/>
  <c r="J106" i="3"/>
  <c r="I106" i="3"/>
  <c r="I105" i="3" s="1"/>
  <c r="L105" i="3"/>
  <c r="K105" i="3"/>
  <c r="J105" i="3"/>
  <c r="L102" i="3"/>
  <c r="K102" i="3"/>
  <c r="J102" i="3"/>
  <c r="I102" i="3"/>
  <c r="L101" i="3"/>
  <c r="K101" i="3"/>
  <c r="J101" i="3"/>
  <c r="I101" i="3"/>
  <c r="I100" i="3" s="1"/>
  <c r="L100" i="3"/>
  <c r="K100" i="3"/>
  <c r="J100" i="3"/>
  <c r="L97" i="3"/>
  <c r="K97" i="3"/>
  <c r="J97" i="3"/>
  <c r="I97" i="3"/>
  <c r="I96" i="3" s="1"/>
  <c r="I95" i="3" s="1"/>
  <c r="L96" i="3"/>
  <c r="L95" i="3" s="1"/>
  <c r="L89" i="3" s="1"/>
  <c r="K96" i="3"/>
  <c r="J96" i="3"/>
  <c r="K95" i="3"/>
  <c r="J95" i="3"/>
  <c r="L92" i="3"/>
  <c r="K92" i="3"/>
  <c r="J92" i="3"/>
  <c r="J91" i="3" s="1"/>
  <c r="J90" i="3" s="1"/>
  <c r="J89" i="3" s="1"/>
  <c r="I92" i="3"/>
  <c r="I91" i="3" s="1"/>
  <c r="I90" i="3" s="1"/>
  <c r="L91" i="3"/>
  <c r="K91" i="3"/>
  <c r="K90" i="3" s="1"/>
  <c r="K89" i="3" s="1"/>
  <c r="L90" i="3"/>
  <c r="L85" i="3"/>
  <c r="K85" i="3"/>
  <c r="K84" i="3" s="1"/>
  <c r="K83" i="3" s="1"/>
  <c r="K82" i="3" s="1"/>
  <c r="J85" i="3"/>
  <c r="I85" i="3"/>
  <c r="L84" i="3"/>
  <c r="L83" i="3" s="1"/>
  <c r="L82" i="3" s="1"/>
  <c r="J84" i="3"/>
  <c r="I84" i="3"/>
  <c r="I83" i="3" s="1"/>
  <c r="I82" i="3" s="1"/>
  <c r="J83" i="3"/>
  <c r="J82" i="3"/>
  <c r="L80" i="3"/>
  <c r="K80" i="3"/>
  <c r="J80" i="3"/>
  <c r="I80" i="3"/>
  <c r="I79" i="3" s="1"/>
  <c r="I78" i="3" s="1"/>
  <c r="L79" i="3"/>
  <c r="K79" i="3"/>
  <c r="J79" i="3"/>
  <c r="L78" i="3"/>
  <c r="K78" i="3"/>
  <c r="J78" i="3"/>
  <c r="L74" i="3"/>
  <c r="K74" i="3"/>
  <c r="J74" i="3"/>
  <c r="I74" i="3"/>
  <c r="I73" i="3" s="1"/>
  <c r="L73" i="3"/>
  <c r="K73" i="3"/>
  <c r="J73" i="3"/>
  <c r="L69" i="3"/>
  <c r="K69" i="3"/>
  <c r="J69" i="3"/>
  <c r="I69" i="3"/>
  <c r="L68" i="3"/>
  <c r="K68" i="3"/>
  <c r="J68" i="3"/>
  <c r="I68" i="3"/>
  <c r="L64" i="3"/>
  <c r="L63" i="3" s="1"/>
  <c r="L62" i="3" s="1"/>
  <c r="L61" i="3" s="1"/>
  <c r="K64" i="3"/>
  <c r="J64" i="3"/>
  <c r="I64" i="3"/>
  <c r="I63" i="3" s="1"/>
  <c r="K63" i="3"/>
  <c r="K62" i="3" s="1"/>
  <c r="K61" i="3" s="1"/>
  <c r="J63" i="3"/>
  <c r="J62" i="3"/>
  <c r="J61" i="3" s="1"/>
  <c r="L45" i="3"/>
  <c r="L44" i="3" s="1"/>
  <c r="L43" i="3" s="1"/>
  <c r="L42" i="3" s="1"/>
  <c r="K45" i="3"/>
  <c r="J45" i="3"/>
  <c r="I45" i="3"/>
  <c r="I44" i="3" s="1"/>
  <c r="I43" i="3" s="1"/>
  <c r="I42" i="3" s="1"/>
  <c r="K44" i="3"/>
  <c r="J44" i="3"/>
  <c r="K43" i="3"/>
  <c r="K42" i="3" s="1"/>
  <c r="J43" i="3"/>
  <c r="J42" i="3"/>
  <c r="L40" i="3"/>
  <c r="K40" i="3"/>
  <c r="J40" i="3"/>
  <c r="J39" i="3" s="1"/>
  <c r="J38" i="3" s="1"/>
  <c r="I40" i="3"/>
  <c r="L39" i="3"/>
  <c r="K39" i="3"/>
  <c r="I39" i="3"/>
  <c r="I38" i="3" s="1"/>
  <c r="L38" i="3"/>
  <c r="K38" i="3"/>
  <c r="L36" i="3"/>
  <c r="K36" i="3"/>
  <c r="J36" i="3"/>
  <c r="I36" i="3"/>
  <c r="L34" i="3"/>
  <c r="K34" i="3"/>
  <c r="J34" i="3"/>
  <c r="I34" i="3"/>
  <c r="I33" i="3" s="1"/>
  <c r="I32" i="3" s="1"/>
  <c r="L33" i="3"/>
  <c r="L32" i="3" s="1"/>
  <c r="L31" i="3" s="1"/>
  <c r="K33" i="3"/>
  <c r="K32" i="3" s="1"/>
  <c r="K31" i="3" s="1"/>
  <c r="J33" i="3"/>
  <c r="J32" i="3" s="1"/>
  <c r="L356" i="2"/>
  <c r="L355" i="2" s="1"/>
  <c r="K356" i="2"/>
  <c r="J356" i="2"/>
  <c r="I356" i="2"/>
  <c r="K355" i="2"/>
  <c r="J355" i="2"/>
  <c r="I355" i="2"/>
  <c r="L353" i="2"/>
  <c r="K353" i="2"/>
  <c r="J353" i="2"/>
  <c r="I353" i="2"/>
  <c r="L352" i="2"/>
  <c r="K352" i="2"/>
  <c r="J352" i="2"/>
  <c r="I352" i="2"/>
  <c r="L350" i="2"/>
  <c r="L349" i="2" s="1"/>
  <c r="K350" i="2"/>
  <c r="J350" i="2"/>
  <c r="I350" i="2"/>
  <c r="K349" i="2"/>
  <c r="J349" i="2"/>
  <c r="I349" i="2"/>
  <c r="L346" i="2"/>
  <c r="K346" i="2"/>
  <c r="J346" i="2"/>
  <c r="I346" i="2"/>
  <c r="L345" i="2"/>
  <c r="K345" i="2"/>
  <c r="J345" i="2"/>
  <c r="I345" i="2"/>
  <c r="L342" i="2"/>
  <c r="K342" i="2"/>
  <c r="J342" i="2"/>
  <c r="J341" i="2" s="1"/>
  <c r="I342" i="2"/>
  <c r="I341" i="2" s="1"/>
  <c r="L341" i="2"/>
  <c r="K341" i="2"/>
  <c r="L338" i="2"/>
  <c r="K338" i="2"/>
  <c r="J338" i="2"/>
  <c r="I338" i="2"/>
  <c r="L337" i="2"/>
  <c r="K337" i="2"/>
  <c r="J337" i="2"/>
  <c r="I337" i="2"/>
  <c r="L334" i="2"/>
  <c r="K334" i="2"/>
  <c r="J334" i="2"/>
  <c r="I334" i="2"/>
  <c r="L331" i="2"/>
  <c r="K331" i="2"/>
  <c r="J331" i="2"/>
  <c r="I331" i="2"/>
  <c r="P329" i="2"/>
  <c r="O329" i="2"/>
  <c r="N329" i="2"/>
  <c r="M329" i="2"/>
  <c r="L329" i="2"/>
  <c r="K329" i="2"/>
  <c r="J329" i="2"/>
  <c r="I329" i="2"/>
  <c r="L328" i="2"/>
  <c r="K328" i="2"/>
  <c r="J328" i="2"/>
  <c r="I328" i="2"/>
  <c r="I327" i="2" s="1"/>
  <c r="K327" i="2"/>
  <c r="L324" i="2"/>
  <c r="K324" i="2"/>
  <c r="J324" i="2"/>
  <c r="I324" i="2"/>
  <c r="L323" i="2"/>
  <c r="K323" i="2"/>
  <c r="J323" i="2"/>
  <c r="I323" i="2"/>
  <c r="L321" i="2"/>
  <c r="K321" i="2"/>
  <c r="J321" i="2"/>
  <c r="I321" i="2"/>
  <c r="L320" i="2"/>
  <c r="K320" i="2"/>
  <c r="J320" i="2"/>
  <c r="I320" i="2"/>
  <c r="L318" i="2"/>
  <c r="K318" i="2"/>
  <c r="J318" i="2"/>
  <c r="J317" i="2" s="1"/>
  <c r="I318" i="2"/>
  <c r="L317" i="2"/>
  <c r="K317" i="2"/>
  <c r="I317" i="2"/>
  <c r="L314" i="2"/>
  <c r="K314" i="2"/>
  <c r="J314" i="2"/>
  <c r="I314" i="2"/>
  <c r="L313" i="2"/>
  <c r="K313" i="2"/>
  <c r="J313" i="2"/>
  <c r="I313" i="2"/>
  <c r="L310" i="2"/>
  <c r="K310" i="2"/>
  <c r="J310" i="2"/>
  <c r="J309" i="2" s="1"/>
  <c r="I310" i="2"/>
  <c r="L309" i="2"/>
  <c r="K309" i="2"/>
  <c r="I309" i="2"/>
  <c r="L306" i="2"/>
  <c r="K306" i="2"/>
  <c r="J306" i="2"/>
  <c r="J305" i="2" s="1"/>
  <c r="I306" i="2"/>
  <c r="L305" i="2"/>
  <c r="K305" i="2"/>
  <c r="I305" i="2"/>
  <c r="L302" i="2"/>
  <c r="K302" i="2"/>
  <c r="J302" i="2"/>
  <c r="I302" i="2"/>
  <c r="L299" i="2"/>
  <c r="K299" i="2"/>
  <c r="J299" i="2"/>
  <c r="I299" i="2"/>
  <c r="L297" i="2"/>
  <c r="K297" i="2"/>
  <c r="J297" i="2"/>
  <c r="I297" i="2"/>
  <c r="L296" i="2"/>
  <c r="K296" i="2"/>
  <c r="J296" i="2"/>
  <c r="I296" i="2"/>
  <c r="L295" i="2"/>
  <c r="K295" i="2"/>
  <c r="K294" i="2" s="1"/>
  <c r="I295" i="2"/>
  <c r="I294" i="2" s="1"/>
  <c r="L291" i="2"/>
  <c r="L290" i="2" s="1"/>
  <c r="K291" i="2"/>
  <c r="J291" i="2"/>
  <c r="J290" i="2" s="1"/>
  <c r="I291" i="2"/>
  <c r="I290" i="2" s="1"/>
  <c r="I262" i="2" s="1"/>
  <c r="K290" i="2"/>
  <c r="L288" i="2"/>
  <c r="K288" i="2"/>
  <c r="K287" i="2" s="1"/>
  <c r="J288" i="2"/>
  <c r="I288" i="2"/>
  <c r="L287" i="2"/>
  <c r="J287" i="2"/>
  <c r="I287" i="2"/>
  <c r="L285" i="2"/>
  <c r="K285" i="2"/>
  <c r="K284" i="2" s="1"/>
  <c r="J285" i="2"/>
  <c r="I285" i="2"/>
  <c r="L284" i="2"/>
  <c r="J284" i="2"/>
  <c r="I284" i="2"/>
  <c r="L281" i="2"/>
  <c r="K281" i="2"/>
  <c r="K280" i="2" s="1"/>
  <c r="J281" i="2"/>
  <c r="I281" i="2"/>
  <c r="L280" i="2"/>
  <c r="J280" i="2"/>
  <c r="I280" i="2"/>
  <c r="L277" i="2"/>
  <c r="K277" i="2"/>
  <c r="K276" i="2" s="1"/>
  <c r="J277" i="2"/>
  <c r="I277" i="2"/>
  <c r="L276" i="2"/>
  <c r="J276" i="2"/>
  <c r="I276" i="2"/>
  <c r="L273" i="2"/>
  <c r="K273" i="2"/>
  <c r="J273" i="2"/>
  <c r="I273" i="2"/>
  <c r="L272" i="2"/>
  <c r="K272" i="2"/>
  <c r="J272" i="2"/>
  <c r="I272" i="2"/>
  <c r="L269" i="2"/>
  <c r="K269" i="2"/>
  <c r="J269" i="2"/>
  <c r="I269" i="2"/>
  <c r="L266" i="2"/>
  <c r="K266" i="2"/>
  <c r="J266" i="2"/>
  <c r="I266" i="2"/>
  <c r="L264" i="2"/>
  <c r="K264" i="2"/>
  <c r="J264" i="2"/>
  <c r="J263" i="2" s="1"/>
  <c r="J262" i="2" s="1"/>
  <c r="I264" i="2"/>
  <c r="L263" i="2"/>
  <c r="L262" i="2" s="1"/>
  <c r="K263" i="2"/>
  <c r="I263" i="2"/>
  <c r="L259" i="2"/>
  <c r="K259" i="2"/>
  <c r="J259" i="2"/>
  <c r="J258" i="2" s="1"/>
  <c r="I259" i="2"/>
  <c r="I258" i="2" s="1"/>
  <c r="L258" i="2"/>
  <c r="K258" i="2"/>
  <c r="L256" i="2"/>
  <c r="K256" i="2"/>
  <c r="J256" i="2"/>
  <c r="J255" i="2" s="1"/>
  <c r="I256" i="2"/>
  <c r="I255" i="2" s="1"/>
  <c r="L255" i="2"/>
  <c r="K255" i="2"/>
  <c r="L253" i="2"/>
  <c r="K253" i="2"/>
  <c r="J253" i="2"/>
  <c r="I253" i="2"/>
  <c r="L252" i="2"/>
  <c r="K252" i="2"/>
  <c r="J252" i="2"/>
  <c r="I252" i="2"/>
  <c r="L249" i="2"/>
  <c r="K249" i="2"/>
  <c r="K248" i="2" s="1"/>
  <c r="J249" i="2"/>
  <c r="J248" i="2" s="1"/>
  <c r="I249" i="2"/>
  <c r="L248" i="2"/>
  <c r="I248" i="2"/>
  <c r="L245" i="2"/>
  <c r="K245" i="2"/>
  <c r="K244" i="2" s="1"/>
  <c r="K230" i="2" s="1"/>
  <c r="J245" i="2"/>
  <c r="J244" i="2" s="1"/>
  <c r="I245" i="2"/>
  <c r="L244" i="2"/>
  <c r="I244" i="2"/>
  <c r="L241" i="2"/>
  <c r="K241" i="2"/>
  <c r="J241" i="2"/>
  <c r="I241" i="2"/>
  <c r="L240" i="2"/>
  <c r="K240" i="2"/>
  <c r="J240" i="2"/>
  <c r="I240" i="2"/>
  <c r="L237" i="2"/>
  <c r="K237" i="2"/>
  <c r="J237" i="2"/>
  <c r="I237" i="2"/>
  <c r="L234" i="2"/>
  <c r="K234" i="2"/>
  <c r="J234" i="2"/>
  <c r="I234" i="2"/>
  <c r="L232" i="2"/>
  <c r="K232" i="2"/>
  <c r="J232" i="2"/>
  <c r="J231" i="2" s="1"/>
  <c r="I232" i="2"/>
  <c r="I231" i="2" s="1"/>
  <c r="I230" i="2" s="1"/>
  <c r="I229" i="2" s="1"/>
  <c r="L231" i="2"/>
  <c r="K231" i="2"/>
  <c r="L230" i="2"/>
  <c r="L229" i="2" s="1"/>
  <c r="L225" i="2"/>
  <c r="K225" i="2"/>
  <c r="J225" i="2"/>
  <c r="J224" i="2" s="1"/>
  <c r="J223" i="2" s="1"/>
  <c r="I225" i="2"/>
  <c r="L224" i="2"/>
  <c r="K224" i="2"/>
  <c r="K223" i="2" s="1"/>
  <c r="I224" i="2"/>
  <c r="I223" i="2" s="1"/>
  <c r="L223" i="2"/>
  <c r="L221" i="2"/>
  <c r="K221" i="2"/>
  <c r="J221" i="2"/>
  <c r="J220" i="2" s="1"/>
  <c r="J219" i="2" s="1"/>
  <c r="I221" i="2"/>
  <c r="I220" i="2" s="1"/>
  <c r="I219" i="2" s="1"/>
  <c r="L220" i="2"/>
  <c r="L219" i="2" s="1"/>
  <c r="K220" i="2"/>
  <c r="K219" i="2"/>
  <c r="P212" i="2"/>
  <c r="O212" i="2"/>
  <c r="N212" i="2"/>
  <c r="M212" i="2"/>
  <c r="L212" i="2"/>
  <c r="K212" i="2"/>
  <c r="K211" i="2" s="1"/>
  <c r="J212" i="2"/>
  <c r="J211" i="2" s="1"/>
  <c r="I212" i="2"/>
  <c r="L211" i="2"/>
  <c r="I211" i="2"/>
  <c r="L209" i="2"/>
  <c r="K209" i="2"/>
  <c r="J209" i="2"/>
  <c r="J208" i="2" s="1"/>
  <c r="I209" i="2"/>
  <c r="I208" i="2" s="1"/>
  <c r="I207" i="2" s="1"/>
  <c r="L208" i="2"/>
  <c r="K208" i="2"/>
  <c r="L207" i="2"/>
  <c r="L202" i="2"/>
  <c r="L201" i="2" s="1"/>
  <c r="L200" i="2" s="1"/>
  <c r="K202" i="2"/>
  <c r="J202" i="2"/>
  <c r="J201" i="2" s="1"/>
  <c r="J200" i="2" s="1"/>
  <c r="I202" i="2"/>
  <c r="K201" i="2"/>
  <c r="K200" i="2" s="1"/>
  <c r="I201" i="2"/>
  <c r="I200" i="2"/>
  <c r="L198" i="2"/>
  <c r="K198" i="2"/>
  <c r="J198" i="2"/>
  <c r="I198" i="2"/>
  <c r="L197" i="2"/>
  <c r="K197" i="2"/>
  <c r="J197" i="2"/>
  <c r="I197" i="2"/>
  <c r="L193" i="2"/>
  <c r="K193" i="2"/>
  <c r="J193" i="2"/>
  <c r="J192" i="2" s="1"/>
  <c r="I193" i="2"/>
  <c r="I192" i="2" s="1"/>
  <c r="L192" i="2"/>
  <c r="K192" i="2"/>
  <c r="L188" i="2"/>
  <c r="K188" i="2"/>
  <c r="J188" i="2"/>
  <c r="J187" i="2" s="1"/>
  <c r="I188" i="2"/>
  <c r="I187" i="2" s="1"/>
  <c r="I178" i="2" s="1"/>
  <c r="I177" i="2" s="1"/>
  <c r="I176" i="2" s="1"/>
  <c r="L187" i="2"/>
  <c r="K187" i="2"/>
  <c r="L183" i="2"/>
  <c r="L182" i="2" s="1"/>
  <c r="L178" i="2" s="1"/>
  <c r="K183" i="2"/>
  <c r="K182" i="2" s="1"/>
  <c r="K178" i="2" s="1"/>
  <c r="J183" i="2"/>
  <c r="I183" i="2"/>
  <c r="J182" i="2"/>
  <c r="I182" i="2"/>
  <c r="L180" i="2"/>
  <c r="K180" i="2"/>
  <c r="J180" i="2"/>
  <c r="I180" i="2"/>
  <c r="L179" i="2"/>
  <c r="K179" i="2"/>
  <c r="J179" i="2"/>
  <c r="I179" i="2"/>
  <c r="L172" i="2"/>
  <c r="K172" i="2"/>
  <c r="J172" i="2"/>
  <c r="J171" i="2" s="1"/>
  <c r="I172" i="2"/>
  <c r="I171" i="2" s="1"/>
  <c r="I165" i="2" s="1"/>
  <c r="L171" i="2"/>
  <c r="K171" i="2"/>
  <c r="L167" i="2"/>
  <c r="K167" i="2"/>
  <c r="K166" i="2" s="1"/>
  <c r="K165" i="2" s="1"/>
  <c r="K160" i="2" s="1"/>
  <c r="J167" i="2"/>
  <c r="J166" i="2" s="1"/>
  <c r="J165" i="2" s="1"/>
  <c r="I167" i="2"/>
  <c r="L166" i="2"/>
  <c r="L165" i="2" s="1"/>
  <c r="I166" i="2"/>
  <c r="L163" i="2"/>
  <c r="K163" i="2"/>
  <c r="J163" i="2"/>
  <c r="J162" i="2" s="1"/>
  <c r="J161" i="2" s="1"/>
  <c r="J160" i="2" s="1"/>
  <c r="I163" i="2"/>
  <c r="I162" i="2" s="1"/>
  <c r="I161" i="2" s="1"/>
  <c r="I160" i="2" s="1"/>
  <c r="L162" i="2"/>
  <c r="K162" i="2"/>
  <c r="L161" i="2"/>
  <c r="L160" i="2" s="1"/>
  <c r="K161" i="2"/>
  <c r="L158" i="2"/>
  <c r="K158" i="2"/>
  <c r="J158" i="2"/>
  <c r="I158" i="2"/>
  <c r="L157" i="2"/>
  <c r="K157" i="2"/>
  <c r="J157" i="2"/>
  <c r="I157" i="2"/>
  <c r="L153" i="2"/>
  <c r="K153" i="2"/>
  <c r="K152" i="2" s="1"/>
  <c r="K151" i="2" s="1"/>
  <c r="K150" i="2" s="1"/>
  <c r="J153" i="2"/>
  <c r="J152" i="2" s="1"/>
  <c r="J151" i="2" s="1"/>
  <c r="J150" i="2" s="1"/>
  <c r="I153" i="2"/>
  <c r="L152" i="2"/>
  <c r="L151" i="2" s="1"/>
  <c r="L150" i="2" s="1"/>
  <c r="I152" i="2"/>
  <c r="I151" i="2" s="1"/>
  <c r="I150" i="2" s="1"/>
  <c r="L147" i="2"/>
  <c r="K147" i="2"/>
  <c r="J147" i="2"/>
  <c r="J146" i="2" s="1"/>
  <c r="J145" i="2" s="1"/>
  <c r="I147" i="2"/>
  <c r="I146" i="2" s="1"/>
  <c r="I145" i="2" s="1"/>
  <c r="L146" i="2"/>
  <c r="L145" i="2" s="1"/>
  <c r="K146" i="2"/>
  <c r="K145" i="2" s="1"/>
  <c r="L143" i="2"/>
  <c r="K143" i="2"/>
  <c r="J143" i="2"/>
  <c r="J142" i="2" s="1"/>
  <c r="I143" i="2"/>
  <c r="I142" i="2" s="1"/>
  <c r="L142" i="2"/>
  <c r="K142" i="2"/>
  <c r="L139" i="2"/>
  <c r="K139" i="2"/>
  <c r="J139" i="2"/>
  <c r="I139" i="2"/>
  <c r="I138" i="2" s="1"/>
  <c r="I137" i="2" s="1"/>
  <c r="L138" i="2"/>
  <c r="K138" i="2"/>
  <c r="J138" i="2"/>
  <c r="J137" i="2" s="1"/>
  <c r="L137" i="2"/>
  <c r="K137" i="2"/>
  <c r="L134" i="2"/>
  <c r="K134" i="2"/>
  <c r="J134" i="2"/>
  <c r="J133" i="2" s="1"/>
  <c r="J132" i="2" s="1"/>
  <c r="J131" i="2" s="1"/>
  <c r="I134" i="2"/>
  <c r="L133" i="2"/>
  <c r="L132" i="2" s="1"/>
  <c r="L131" i="2" s="1"/>
  <c r="K133" i="2"/>
  <c r="K132" i="2" s="1"/>
  <c r="I133" i="2"/>
  <c r="I132" i="2"/>
  <c r="I131" i="2" s="1"/>
  <c r="L129" i="2"/>
  <c r="K129" i="2"/>
  <c r="J129" i="2"/>
  <c r="J128" i="2" s="1"/>
  <c r="J127" i="2" s="1"/>
  <c r="I129" i="2"/>
  <c r="I128" i="2" s="1"/>
  <c r="I127" i="2" s="1"/>
  <c r="L128" i="2"/>
  <c r="L127" i="2" s="1"/>
  <c r="K128" i="2"/>
  <c r="K127" i="2"/>
  <c r="L125" i="2"/>
  <c r="K125" i="2"/>
  <c r="J125" i="2"/>
  <c r="I125" i="2"/>
  <c r="L124" i="2"/>
  <c r="K124" i="2"/>
  <c r="J124" i="2"/>
  <c r="J123" i="2" s="1"/>
  <c r="I124" i="2"/>
  <c r="L123" i="2"/>
  <c r="K123" i="2"/>
  <c r="I123" i="2"/>
  <c r="L121" i="2"/>
  <c r="K121" i="2"/>
  <c r="J121" i="2"/>
  <c r="J120" i="2" s="1"/>
  <c r="J119" i="2" s="1"/>
  <c r="I121" i="2"/>
  <c r="I120" i="2" s="1"/>
  <c r="I119" i="2" s="1"/>
  <c r="L120" i="2"/>
  <c r="K120" i="2"/>
  <c r="K119" i="2" s="1"/>
  <c r="L119" i="2"/>
  <c r="L117" i="2"/>
  <c r="K117" i="2"/>
  <c r="J117" i="2"/>
  <c r="J116" i="2" s="1"/>
  <c r="J115" i="2" s="1"/>
  <c r="I117" i="2"/>
  <c r="L116" i="2"/>
  <c r="L115" i="2" s="1"/>
  <c r="K116" i="2"/>
  <c r="K115" i="2" s="1"/>
  <c r="I116" i="2"/>
  <c r="I115" i="2"/>
  <c r="L112" i="2"/>
  <c r="K112" i="2"/>
  <c r="J112" i="2"/>
  <c r="I112" i="2"/>
  <c r="L111" i="2"/>
  <c r="K111" i="2"/>
  <c r="J111" i="2"/>
  <c r="J110" i="2" s="1"/>
  <c r="I111" i="2"/>
  <c r="I110" i="2" s="1"/>
  <c r="I109" i="2" s="1"/>
  <c r="L110" i="2"/>
  <c r="K110" i="2"/>
  <c r="L106" i="2"/>
  <c r="K106" i="2"/>
  <c r="J106" i="2"/>
  <c r="J105" i="2" s="1"/>
  <c r="I106" i="2"/>
  <c r="L105" i="2"/>
  <c r="K105" i="2"/>
  <c r="I105" i="2"/>
  <c r="L102" i="2"/>
  <c r="K102" i="2"/>
  <c r="K101" i="2" s="1"/>
  <c r="K100" i="2" s="1"/>
  <c r="J102" i="2"/>
  <c r="J101" i="2" s="1"/>
  <c r="J100" i="2" s="1"/>
  <c r="I102" i="2"/>
  <c r="L101" i="2"/>
  <c r="I101" i="2"/>
  <c r="I100" i="2" s="1"/>
  <c r="L100" i="2"/>
  <c r="L97" i="2"/>
  <c r="K97" i="2"/>
  <c r="J97" i="2"/>
  <c r="J96" i="2" s="1"/>
  <c r="J95" i="2" s="1"/>
  <c r="I97" i="2"/>
  <c r="I96" i="2" s="1"/>
  <c r="I95" i="2" s="1"/>
  <c r="L96" i="2"/>
  <c r="L95" i="2" s="1"/>
  <c r="K96" i="2"/>
  <c r="K95" i="2"/>
  <c r="L92" i="2"/>
  <c r="K92" i="2"/>
  <c r="K91" i="2" s="1"/>
  <c r="K90" i="2" s="1"/>
  <c r="J92" i="2"/>
  <c r="J91" i="2" s="1"/>
  <c r="J90" i="2" s="1"/>
  <c r="J89" i="2" s="1"/>
  <c r="I92" i="2"/>
  <c r="L91" i="2"/>
  <c r="L90" i="2" s="1"/>
  <c r="L89" i="2" s="1"/>
  <c r="I91" i="2"/>
  <c r="I90" i="2" s="1"/>
  <c r="L85" i="2"/>
  <c r="K85" i="2"/>
  <c r="J85" i="2"/>
  <c r="I85" i="2"/>
  <c r="L84" i="2"/>
  <c r="L83" i="2" s="1"/>
  <c r="L82" i="2" s="1"/>
  <c r="K84" i="2"/>
  <c r="J84" i="2"/>
  <c r="J83" i="2" s="1"/>
  <c r="J82" i="2" s="1"/>
  <c r="I84" i="2"/>
  <c r="K83" i="2"/>
  <c r="K82" i="2" s="1"/>
  <c r="I83" i="2"/>
  <c r="I82" i="2"/>
  <c r="L80" i="2"/>
  <c r="K80" i="2"/>
  <c r="J80" i="2"/>
  <c r="J79" i="2" s="1"/>
  <c r="J78" i="2" s="1"/>
  <c r="I80" i="2"/>
  <c r="I79" i="2" s="1"/>
  <c r="I78" i="2" s="1"/>
  <c r="L79" i="2"/>
  <c r="K79" i="2"/>
  <c r="L78" i="2"/>
  <c r="K78" i="2"/>
  <c r="L74" i="2"/>
  <c r="L73" i="2" s="1"/>
  <c r="L62" i="2" s="1"/>
  <c r="L61" i="2" s="1"/>
  <c r="K74" i="2"/>
  <c r="J74" i="2"/>
  <c r="J73" i="2" s="1"/>
  <c r="I74" i="2"/>
  <c r="K73" i="2"/>
  <c r="I73" i="2"/>
  <c r="L69" i="2"/>
  <c r="K69" i="2"/>
  <c r="K68" i="2" s="1"/>
  <c r="K62" i="2" s="1"/>
  <c r="K61" i="2" s="1"/>
  <c r="J69" i="2"/>
  <c r="J68" i="2" s="1"/>
  <c r="I69" i="2"/>
  <c r="L68" i="2"/>
  <c r="I68" i="2"/>
  <c r="L64" i="2"/>
  <c r="K64" i="2"/>
  <c r="J64" i="2"/>
  <c r="I64" i="2"/>
  <c r="L63" i="2"/>
  <c r="K63" i="2"/>
  <c r="J63" i="2"/>
  <c r="I63" i="2"/>
  <c r="I62" i="2" s="1"/>
  <c r="I61" i="2" s="1"/>
  <c r="L45" i="2"/>
  <c r="K45" i="2"/>
  <c r="J45" i="2"/>
  <c r="J44" i="2" s="1"/>
  <c r="J43" i="2" s="1"/>
  <c r="J42" i="2" s="1"/>
  <c r="I45" i="2"/>
  <c r="L44" i="2"/>
  <c r="L43" i="2" s="1"/>
  <c r="L42" i="2" s="1"/>
  <c r="K44" i="2"/>
  <c r="K43" i="2" s="1"/>
  <c r="K42" i="2" s="1"/>
  <c r="I44" i="2"/>
  <c r="I43" i="2" s="1"/>
  <c r="I42" i="2" s="1"/>
  <c r="L40" i="2"/>
  <c r="K40" i="2"/>
  <c r="J40" i="2"/>
  <c r="J39" i="2" s="1"/>
  <c r="J38" i="2" s="1"/>
  <c r="I40" i="2"/>
  <c r="I39" i="2" s="1"/>
  <c r="I38" i="2" s="1"/>
  <c r="L39" i="2"/>
  <c r="K39" i="2"/>
  <c r="K38" i="2" s="1"/>
  <c r="L38" i="2"/>
  <c r="L36" i="2"/>
  <c r="K36" i="2"/>
  <c r="J36" i="2"/>
  <c r="I36" i="2"/>
  <c r="L34" i="2"/>
  <c r="K34" i="2"/>
  <c r="J34" i="2"/>
  <c r="J33" i="2" s="1"/>
  <c r="J32" i="2" s="1"/>
  <c r="I34" i="2"/>
  <c r="I33" i="2" s="1"/>
  <c r="I32" i="2" s="1"/>
  <c r="I31" i="2" s="1"/>
  <c r="L33" i="2"/>
  <c r="L32" i="2" s="1"/>
  <c r="L31" i="2" s="1"/>
  <c r="K33" i="2"/>
  <c r="K32" i="2" s="1"/>
  <c r="L356" i="1"/>
  <c r="K356" i="1"/>
  <c r="J356" i="1"/>
  <c r="I356" i="1"/>
  <c r="I355" i="1" s="1"/>
  <c r="L355" i="1"/>
  <c r="K355" i="1"/>
  <c r="J355" i="1"/>
  <c r="L353" i="1"/>
  <c r="K353" i="1"/>
  <c r="J353" i="1"/>
  <c r="I353" i="1"/>
  <c r="I352" i="1" s="1"/>
  <c r="L352" i="1"/>
  <c r="K352" i="1"/>
  <c r="J352" i="1"/>
  <c r="L350" i="1"/>
  <c r="L349" i="1" s="1"/>
  <c r="K350" i="1"/>
  <c r="J350" i="1"/>
  <c r="I350" i="1"/>
  <c r="I349" i="1" s="1"/>
  <c r="K349" i="1"/>
  <c r="J349" i="1"/>
  <c r="L346" i="1"/>
  <c r="K346" i="1"/>
  <c r="J346" i="1"/>
  <c r="I346" i="1"/>
  <c r="I345" i="1" s="1"/>
  <c r="L345" i="1"/>
  <c r="K345" i="1"/>
  <c r="J345" i="1"/>
  <c r="L342" i="1"/>
  <c r="L341" i="1" s="1"/>
  <c r="K342" i="1"/>
  <c r="K341" i="1" s="1"/>
  <c r="J342" i="1"/>
  <c r="J341" i="1" s="1"/>
  <c r="I342" i="1"/>
  <c r="I341" i="1" s="1"/>
  <c r="L338" i="1"/>
  <c r="K338" i="1"/>
  <c r="J338" i="1"/>
  <c r="I338" i="1"/>
  <c r="I337" i="1" s="1"/>
  <c r="L337" i="1"/>
  <c r="K337" i="1"/>
  <c r="K327" i="1" s="1"/>
  <c r="J337" i="1"/>
  <c r="J327" i="1" s="1"/>
  <c r="L334" i="1"/>
  <c r="K334" i="1"/>
  <c r="J334" i="1"/>
  <c r="I334" i="1"/>
  <c r="L331" i="1"/>
  <c r="K331" i="1"/>
  <c r="J331" i="1"/>
  <c r="I331" i="1"/>
  <c r="P329" i="1"/>
  <c r="O329" i="1"/>
  <c r="N329" i="1"/>
  <c r="M329" i="1"/>
  <c r="L329" i="1"/>
  <c r="L328" i="1" s="1"/>
  <c r="K329" i="1"/>
  <c r="J329" i="1"/>
  <c r="I329" i="1"/>
  <c r="I328" i="1" s="1"/>
  <c r="K328" i="1"/>
  <c r="J328" i="1"/>
  <c r="L324" i="1"/>
  <c r="L323" i="1" s="1"/>
  <c r="K324" i="1"/>
  <c r="J324" i="1"/>
  <c r="I324" i="1"/>
  <c r="I323" i="1" s="1"/>
  <c r="K323" i="1"/>
  <c r="J323" i="1"/>
  <c r="L321" i="1"/>
  <c r="K321" i="1"/>
  <c r="J321" i="1"/>
  <c r="I321" i="1"/>
  <c r="I320" i="1" s="1"/>
  <c r="L320" i="1"/>
  <c r="K320" i="1"/>
  <c r="J320" i="1"/>
  <c r="L318" i="1"/>
  <c r="L317" i="1" s="1"/>
  <c r="K318" i="1"/>
  <c r="J318" i="1"/>
  <c r="I318" i="1"/>
  <c r="K317" i="1"/>
  <c r="J317" i="1"/>
  <c r="I317" i="1"/>
  <c r="L314" i="1"/>
  <c r="L313" i="1" s="1"/>
  <c r="K314" i="1"/>
  <c r="J314" i="1"/>
  <c r="I314" i="1"/>
  <c r="I313" i="1" s="1"/>
  <c r="K313" i="1"/>
  <c r="J313" i="1"/>
  <c r="L310" i="1"/>
  <c r="L309" i="1" s="1"/>
  <c r="K310" i="1"/>
  <c r="K309" i="1" s="1"/>
  <c r="J310" i="1"/>
  <c r="I310" i="1"/>
  <c r="I309" i="1" s="1"/>
  <c r="J309" i="1"/>
  <c r="L306" i="1"/>
  <c r="K306" i="1"/>
  <c r="J306" i="1"/>
  <c r="J305" i="1" s="1"/>
  <c r="I306" i="1"/>
  <c r="I305" i="1" s="1"/>
  <c r="L305" i="1"/>
  <c r="K305" i="1"/>
  <c r="K295" i="1" s="1"/>
  <c r="K294" i="1" s="1"/>
  <c r="L302" i="1"/>
  <c r="K302" i="1"/>
  <c r="J302" i="1"/>
  <c r="I302" i="1"/>
  <c r="L299" i="1"/>
  <c r="K299" i="1"/>
  <c r="J299" i="1"/>
  <c r="J296" i="1" s="1"/>
  <c r="J295" i="1" s="1"/>
  <c r="J294" i="1" s="1"/>
  <c r="I299" i="1"/>
  <c r="I296" i="1" s="1"/>
  <c r="L297" i="1"/>
  <c r="K297" i="1"/>
  <c r="J297" i="1"/>
  <c r="I297" i="1"/>
  <c r="L296" i="1"/>
  <c r="K296" i="1"/>
  <c r="L291" i="1"/>
  <c r="K291" i="1"/>
  <c r="J291" i="1"/>
  <c r="I291" i="1"/>
  <c r="I290" i="1" s="1"/>
  <c r="L290" i="1"/>
  <c r="K290" i="1"/>
  <c r="J290" i="1"/>
  <c r="L288" i="1"/>
  <c r="K288" i="1"/>
  <c r="J288" i="1"/>
  <c r="J287" i="1" s="1"/>
  <c r="I288" i="1"/>
  <c r="I287" i="1" s="1"/>
  <c r="L287" i="1"/>
  <c r="K287" i="1"/>
  <c r="L285" i="1"/>
  <c r="K285" i="1"/>
  <c r="J285" i="1"/>
  <c r="J284" i="1" s="1"/>
  <c r="I285" i="1"/>
  <c r="I284" i="1" s="1"/>
  <c r="L284" i="1"/>
  <c r="K284" i="1"/>
  <c r="L281" i="1"/>
  <c r="L280" i="1" s="1"/>
  <c r="K281" i="1"/>
  <c r="J281" i="1"/>
  <c r="I281" i="1"/>
  <c r="I280" i="1" s="1"/>
  <c r="K280" i="1"/>
  <c r="J280" i="1"/>
  <c r="L277" i="1"/>
  <c r="L276" i="1" s="1"/>
  <c r="K277" i="1"/>
  <c r="J277" i="1"/>
  <c r="I277" i="1"/>
  <c r="I276" i="1" s="1"/>
  <c r="K276" i="1"/>
  <c r="J276" i="1"/>
  <c r="L273" i="1"/>
  <c r="K273" i="1"/>
  <c r="J273" i="1"/>
  <c r="J272" i="1" s="1"/>
  <c r="I273" i="1"/>
  <c r="I272" i="1" s="1"/>
  <c r="L272" i="1"/>
  <c r="K272" i="1"/>
  <c r="L269" i="1"/>
  <c r="K269" i="1"/>
  <c r="J269" i="1"/>
  <c r="I269" i="1"/>
  <c r="L266" i="1"/>
  <c r="K266" i="1"/>
  <c r="J266" i="1"/>
  <c r="I266" i="1"/>
  <c r="L264" i="1"/>
  <c r="L263" i="1" s="1"/>
  <c r="L262" i="1" s="1"/>
  <c r="K264" i="1"/>
  <c r="J264" i="1"/>
  <c r="J263" i="1" s="1"/>
  <c r="I264" i="1"/>
  <c r="I263" i="1" s="1"/>
  <c r="K263" i="1"/>
  <c r="K262" i="1"/>
  <c r="L259" i="1"/>
  <c r="L258" i="1" s="1"/>
  <c r="K259" i="1"/>
  <c r="K258" i="1" s="1"/>
  <c r="J259" i="1"/>
  <c r="I259" i="1"/>
  <c r="I258" i="1" s="1"/>
  <c r="J258" i="1"/>
  <c r="L256" i="1"/>
  <c r="K256" i="1"/>
  <c r="K255" i="1" s="1"/>
  <c r="J256" i="1"/>
  <c r="I256" i="1"/>
  <c r="L255" i="1"/>
  <c r="J255" i="1"/>
  <c r="I255" i="1"/>
  <c r="L253" i="1"/>
  <c r="K253" i="1"/>
  <c r="J253" i="1"/>
  <c r="J252" i="1" s="1"/>
  <c r="I253" i="1"/>
  <c r="I252" i="1" s="1"/>
  <c r="L252" i="1"/>
  <c r="K252" i="1"/>
  <c r="L249" i="1"/>
  <c r="K249" i="1"/>
  <c r="J249" i="1"/>
  <c r="J248" i="1" s="1"/>
  <c r="I249" i="1"/>
  <c r="I248" i="1" s="1"/>
  <c r="L248" i="1"/>
  <c r="K248" i="1"/>
  <c r="L245" i="1"/>
  <c r="K245" i="1"/>
  <c r="J245" i="1"/>
  <c r="I245" i="1"/>
  <c r="I244" i="1" s="1"/>
  <c r="L244" i="1"/>
  <c r="K244" i="1"/>
  <c r="J244" i="1"/>
  <c r="L241" i="1"/>
  <c r="K241" i="1"/>
  <c r="K240" i="1" s="1"/>
  <c r="J241" i="1"/>
  <c r="I241" i="1"/>
  <c r="I240" i="1" s="1"/>
  <c r="L240" i="1"/>
  <c r="J240" i="1"/>
  <c r="L237" i="1"/>
  <c r="K237" i="1"/>
  <c r="J237" i="1"/>
  <c r="I237" i="1"/>
  <c r="L234" i="1"/>
  <c r="K234" i="1"/>
  <c r="J234" i="1"/>
  <c r="I234" i="1"/>
  <c r="L232" i="1"/>
  <c r="K232" i="1"/>
  <c r="K231" i="1" s="1"/>
  <c r="K230" i="1" s="1"/>
  <c r="K229" i="1" s="1"/>
  <c r="J232" i="1"/>
  <c r="I232" i="1"/>
  <c r="L231" i="1"/>
  <c r="L230" i="1" s="1"/>
  <c r="J231" i="1"/>
  <c r="J230" i="1" s="1"/>
  <c r="I231" i="1"/>
  <c r="L225" i="1"/>
  <c r="L224" i="1" s="1"/>
  <c r="L223" i="1" s="1"/>
  <c r="K225" i="1"/>
  <c r="J225" i="1"/>
  <c r="I225" i="1"/>
  <c r="I224" i="1" s="1"/>
  <c r="I223" i="1" s="1"/>
  <c r="K224" i="1"/>
  <c r="J224" i="1"/>
  <c r="J223" i="1" s="1"/>
  <c r="K223" i="1"/>
  <c r="L221" i="1"/>
  <c r="K221" i="1"/>
  <c r="J221" i="1"/>
  <c r="J220" i="1" s="1"/>
  <c r="J219" i="1" s="1"/>
  <c r="I221" i="1"/>
  <c r="I220" i="1" s="1"/>
  <c r="I219" i="1" s="1"/>
  <c r="L220" i="1"/>
  <c r="L219" i="1" s="1"/>
  <c r="K220" i="1"/>
  <c r="K219" i="1" s="1"/>
  <c r="P212" i="1"/>
  <c r="O212" i="1"/>
  <c r="N212" i="1"/>
  <c r="M212" i="1"/>
  <c r="L212" i="1"/>
  <c r="K212" i="1"/>
  <c r="J212" i="1"/>
  <c r="I212" i="1"/>
  <c r="I211" i="1" s="1"/>
  <c r="L211" i="1"/>
  <c r="L207" i="1" s="1"/>
  <c r="K211" i="1"/>
  <c r="J211" i="1"/>
  <c r="J207" i="1" s="1"/>
  <c r="L209" i="1"/>
  <c r="K209" i="1"/>
  <c r="K208" i="1" s="1"/>
  <c r="K207" i="1" s="1"/>
  <c r="J209" i="1"/>
  <c r="I209" i="1"/>
  <c r="I208" i="1" s="1"/>
  <c r="L208" i="1"/>
  <c r="J208" i="1"/>
  <c r="L202" i="1"/>
  <c r="K202" i="1"/>
  <c r="J202" i="1"/>
  <c r="J201" i="1" s="1"/>
  <c r="J200" i="1" s="1"/>
  <c r="I202" i="1"/>
  <c r="I201" i="1" s="1"/>
  <c r="I200" i="1" s="1"/>
  <c r="L201" i="1"/>
  <c r="L200" i="1" s="1"/>
  <c r="K201" i="1"/>
  <c r="K200" i="1" s="1"/>
  <c r="L198" i="1"/>
  <c r="K198" i="1"/>
  <c r="J198" i="1"/>
  <c r="J197" i="1" s="1"/>
  <c r="I198" i="1"/>
  <c r="I197" i="1" s="1"/>
  <c r="L197" i="1"/>
  <c r="K197" i="1"/>
  <c r="L193" i="1"/>
  <c r="L192" i="1" s="1"/>
  <c r="K193" i="1"/>
  <c r="J193" i="1"/>
  <c r="I193" i="1"/>
  <c r="I192" i="1" s="1"/>
  <c r="K192" i="1"/>
  <c r="J192" i="1"/>
  <c r="L188" i="1"/>
  <c r="L187" i="1" s="1"/>
  <c r="K188" i="1"/>
  <c r="K187" i="1" s="1"/>
  <c r="J188" i="1"/>
  <c r="J187" i="1" s="1"/>
  <c r="I188" i="1"/>
  <c r="I187" i="1" s="1"/>
  <c r="L183" i="1"/>
  <c r="K183" i="1"/>
  <c r="J183" i="1"/>
  <c r="I183" i="1"/>
  <c r="I182" i="1" s="1"/>
  <c r="L182" i="1"/>
  <c r="K182" i="1"/>
  <c r="J182" i="1"/>
  <c r="L180" i="1"/>
  <c r="K180" i="1"/>
  <c r="J180" i="1"/>
  <c r="I180" i="1"/>
  <c r="L179" i="1"/>
  <c r="K179" i="1"/>
  <c r="J179" i="1"/>
  <c r="I179" i="1"/>
  <c r="L172" i="1"/>
  <c r="K172" i="1"/>
  <c r="K171" i="1" s="1"/>
  <c r="K165" i="1" s="1"/>
  <c r="J172" i="1"/>
  <c r="I172" i="1"/>
  <c r="I171" i="1" s="1"/>
  <c r="L171" i="1"/>
  <c r="J171" i="1"/>
  <c r="L167" i="1"/>
  <c r="K167" i="1"/>
  <c r="J167" i="1"/>
  <c r="I167" i="1"/>
  <c r="I166" i="1" s="1"/>
  <c r="L166" i="1"/>
  <c r="K166" i="1"/>
  <c r="J166" i="1"/>
  <c r="J165" i="1" s="1"/>
  <c r="L165" i="1"/>
  <c r="L163" i="1"/>
  <c r="K163" i="1"/>
  <c r="K162" i="1" s="1"/>
  <c r="K161" i="1" s="1"/>
  <c r="J163" i="1"/>
  <c r="I163" i="1"/>
  <c r="I162" i="1" s="1"/>
  <c r="I161" i="1" s="1"/>
  <c r="L162" i="1"/>
  <c r="L161" i="1" s="1"/>
  <c r="L160" i="1" s="1"/>
  <c r="J162" i="1"/>
  <c r="J161" i="1"/>
  <c r="L158" i="1"/>
  <c r="K158" i="1"/>
  <c r="J158" i="1"/>
  <c r="I158" i="1"/>
  <c r="I157" i="1" s="1"/>
  <c r="L157" i="1"/>
  <c r="K157" i="1"/>
  <c r="J157" i="1"/>
  <c r="L153" i="1"/>
  <c r="K153" i="1"/>
  <c r="J153" i="1"/>
  <c r="I153" i="1"/>
  <c r="I152" i="1" s="1"/>
  <c r="L152" i="1"/>
  <c r="L151" i="1" s="1"/>
  <c r="L150" i="1" s="1"/>
  <c r="K152" i="1"/>
  <c r="K151" i="1" s="1"/>
  <c r="K150" i="1" s="1"/>
  <c r="J152" i="1"/>
  <c r="J151" i="1"/>
  <c r="J150" i="1" s="1"/>
  <c r="L147" i="1"/>
  <c r="L146" i="1" s="1"/>
  <c r="L145" i="1" s="1"/>
  <c r="K147" i="1"/>
  <c r="K146" i="1" s="1"/>
  <c r="K145" i="1" s="1"/>
  <c r="J147" i="1"/>
  <c r="I147" i="1"/>
  <c r="I146" i="1" s="1"/>
  <c r="I145" i="1" s="1"/>
  <c r="J146" i="1"/>
  <c r="J145" i="1" s="1"/>
  <c r="L143" i="1"/>
  <c r="K143" i="1"/>
  <c r="J143" i="1"/>
  <c r="I143" i="1"/>
  <c r="I142" i="1" s="1"/>
  <c r="L142" i="1"/>
  <c r="K142" i="1"/>
  <c r="J142" i="1"/>
  <c r="L139" i="1"/>
  <c r="K139" i="1"/>
  <c r="J139" i="1"/>
  <c r="I139" i="1"/>
  <c r="L138" i="1"/>
  <c r="K138" i="1"/>
  <c r="J138" i="1"/>
  <c r="I138" i="1"/>
  <c r="I137" i="1" s="1"/>
  <c r="L137" i="1"/>
  <c r="K137" i="1"/>
  <c r="J137" i="1"/>
  <c r="L134" i="1"/>
  <c r="K134" i="1"/>
  <c r="J134" i="1"/>
  <c r="I134" i="1"/>
  <c r="I133" i="1" s="1"/>
  <c r="I132" i="1" s="1"/>
  <c r="L133" i="1"/>
  <c r="L132" i="1" s="1"/>
  <c r="K133" i="1"/>
  <c r="K132" i="1" s="1"/>
  <c r="J133" i="1"/>
  <c r="J132" i="1"/>
  <c r="L129" i="1"/>
  <c r="K129" i="1"/>
  <c r="J129" i="1"/>
  <c r="I129" i="1"/>
  <c r="I128" i="1" s="1"/>
  <c r="I127" i="1" s="1"/>
  <c r="L128" i="1"/>
  <c r="K128" i="1"/>
  <c r="J128" i="1"/>
  <c r="J127" i="1" s="1"/>
  <c r="L127" i="1"/>
  <c r="K127" i="1"/>
  <c r="L125" i="1"/>
  <c r="L124" i="1" s="1"/>
  <c r="L123" i="1" s="1"/>
  <c r="K125" i="1"/>
  <c r="J125" i="1"/>
  <c r="I125" i="1"/>
  <c r="K124" i="1"/>
  <c r="J124" i="1"/>
  <c r="I124" i="1"/>
  <c r="I123" i="1" s="1"/>
  <c r="K123" i="1"/>
  <c r="J123" i="1"/>
  <c r="L121" i="1"/>
  <c r="K121" i="1"/>
  <c r="J121" i="1"/>
  <c r="I121" i="1"/>
  <c r="L120" i="1"/>
  <c r="K120" i="1"/>
  <c r="J120" i="1"/>
  <c r="I120" i="1"/>
  <c r="I119" i="1" s="1"/>
  <c r="L119" i="1"/>
  <c r="K119" i="1"/>
  <c r="J119" i="1"/>
  <c r="L117" i="1"/>
  <c r="K117" i="1"/>
  <c r="J117" i="1"/>
  <c r="I117" i="1"/>
  <c r="I116" i="1" s="1"/>
  <c r="I115" i="1" s="1"/>
  <c r="L116" i="1"/>
  <c r="K116" i="1"/>
  <c r="J116" i="1"/>
  <c r="J115" i="1" s="1"/>
  <c r="J109" i="1" s="1"/>
  <c r="L115" i="1"/>
  <c r="K115" i="1"/>
  <c r="L112" i="1"/>
  <c r="K112" i="1"/>
  <c r="J112" i="1"/>
  <c r="I112" i="1"/>
  <c r="I111" i="1" s="1"/>
  <c r="I110" i="1" s="1"/>
  <c r="L111" i="1"/>
  <c r="L110" i="1" s="1"/>
  <c r="L109" i="1" s="1"/>
  <c r="K111" i="1"/>
  <c r="J111" i="1"/>
  <c r="K110" i="1"/>
  <c r="J110" i="1"/>
  <c r="K109" i="1"/>
  <c r="L106" i="1"/>
  <c r="K106" i="1"/>
  <c r="J106" i="1"/>
  <c r="I106" i="1"/>
  <c r="I105" i="1" s="1"/>
  <c r="L105" i="1"/>
  <c r="K105" i="1"/>
  <c r="J105" i="1"/>
  <c r="L102" i="1"/>
  <c r="K102" i="1"/>
  <c r="J102" i="1"/>
  <c r="I102" i="1"/>
  <c r="I101" i="1" s="1"/>
  <c r="I100" i="1" s="1"/>
  <c r="L101" i="1"/>
  <c r="K101" i="1"/>
  <c r="J101" i="1"/>
  <c r="J100" i="1" s="1"/>
  <c r="L100" i="1"/>
  <c r="K100" i="1"/>
  <c r="L97" i="1"/>
  <c r="L96" i="1" s="1"/>
  <c r="L95" i="1" s="1"/>
  <c r="K97" i="1"/>
  <c r="J97" i="1"/>
  <c r="I97" i="1"/>
  <c r="I96" i="1" s="1"/>
  <c r="I95" i="1" s="1"/>
  <c r="K96" i="1"/>
  <c r="K95" i="1" s="1"/>
  <c r="K89" i="1" s="1"/>
  <c r="J96" i="1"/>
  <c r="J95" i="1"/>
  <c r="L92" i="1"/>
  <c r="K92" i="1"/>
  <c r="J92" i="1"/>
  <c r="I92" i="1"/>
  <c r="I91" i="1" s="1"/>
  <c r="I90" i="1" s="1"/>
  <c r="I89" i="1" s="1"/>
  <c r="L91" i="1"/>
  <c r="K91" i="1"/>
  <c r="J91" i="1"/>
  <c r="J90" i="1" s="1"/>
  <c r="J89" i="1" s="1"/>
  <c r="L90" i="1"/>
  <c r="L89" i="1" s="1"/>
  <c r="K90" i="1"/>
  <c r="L85" i="1"/>
  <c r="K85" i="1"/>
  <c r="J85" i="1"/>
  <c r="J84" i="1" s="1"/>
  <c r="J83" i="1" s="1"/>
  <c r="J82" i="1" s="1"/>
  <c r="I85" i="1"/>
  <c r="I84" i="1" s="1"/>
  <c r="I83" i="1" s="1"/>
  <c r="I82" i="1" s="1"/>
  <c r="L84" i="1"/>
  <c r="K84" i="1"/>
  <c r="K83" i="1" s="1"/>
  <c r="K82" i="1" s="1"/>
  <c r="L83" i="1"/>
  <c r="L82" i="1"/>
  <c r="L80" i="1"/>
  <c r="K80" i="1"/>
  <c r="J80" i="1"/>
  <c r="I80" i="1"/>
  <c r="I79" i="1" s="1"/>
  <c r="I78" i="1" s="1"/>
  <c r="L79" i="1"/>
  <c r="L78" i="1" s="1"/>
  <c r="K79" i="1"/>
  <c r="K78" i="1" s="1"/>
  <c r="J79" i="1"/>
  <c r="J78" i="1"/>
  <c r="L74" i="1"/>
  <c r="K74" i="1"/>
  <c r="J74" i="1"/>
  <c r="J73" i="1" s="1"/>
  <c r="J62" i="1" s="1"/>
  <c r="J61" i="1" s="1"/>
  <c r="I74" i="1"/>
  <c r="I73" i="1" s="1"/>
  <c r="L73" i="1"/>
  <c r="K73" i="1"/>
  <c r="L69" i="1"/>
  <c r="K69" i="1"/>
  <c r="J69" i="1"/>
  <c r="I69" i="1"/>
  <c r="I68" i="1" s="1"/>
  <c r="L68" i="1"/>
  <c r="K68" i="1"/>
  <c r="J68" i="1"/>
  <c r="L64" i="1"/>
  <c r="K64" i="1"/>
  <c r="J64" i="1"/>
  <c r="I64" i="1"/>
  <c r="I63" i="1" s="1"/>
  <c r="L63" i="1"/>
  <c r="L62" i="1" s="1"/>
  <c r="L61" i="1" s="1"/>
  <c r="K63" i="1"/>
  <c r="K62" i="1" s="1"/>
  <c r="K61" i="1" s="1"/>
  <c r="J63" i="1"/>
  <c r="L45" i="1"/>
  <c r="L44" i="1" s="1"/>
  <c r="L43" i="1" s="1"/>
  <c r="L42" i="1" s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0" i="1"/>
  <c r="L39" i="1" s="1"/>
  <c r="L38" i="1" s="1"/>
  <c r="K40" i="1"/>
  <c r="K39" i="1" s="1"/>
  <c r="K38" i="1" s="1"/>
  <c r="J40" i="1"/>
  <c r="J39" i="1" s="1"/>
  <c r="J38" i="1" s="1"/>
  <c r="I40" i="1"/>
  <c r="I39" i="1" s="1"/>
  <c r="I38" i="1" s="1"/>
  <c r="L36" i="1"/>
  <c r="K36" i="1"/>
  <c r="J36" i="1"/>
  <c r="I36" i="1"/>
  <c r="I33" i="1" s="1"/>
  <c r="I32" i="1" s="1"/>
  <c r="L34" i="1"/>
  <c r="L33" i="1" s="1"/>
  <c r="L32" i="1" s="1"/>
  <c r="K34" i="1"/>
  <c r="K33" i="1" s="1"/>
  <c r="K32" i="1" s="1"/>
  <c r="J34" i="1"/>
  <c r="I34" i="1"/>
  <c r="J33" i="1"/>
  <c r="J32" i="1" s="1"/>
  <c r="J31" i="3" l="1"/>
  <c r="J131" i="1"/>
  <c r="L131" i="1"/>
  <c r="K131" i="1"/>
  <c r="J160" i="1"/>
  <c r="K160" i="1"/>
  <c r="K178" i="1"/>
  <c r="K177" i="1" s="1"/>
  <c r="K176" i="1" s="1"/>
  <c r="J178" i="1"/>
  <c r="J177" i="1" s="1"/>
  <c r="L229" i="1"/>
  <c r="L178" i="1"/>
  <c r="L177" i="1" s="1"/>
  <c r="J262" i="1"/>
  <c r="J229" i="1" s="1"/>
  <c r="L327" i="1"/>
  <c r="L295" i="1"/>
  <c r="L294" i="1" s="1"/>
  <c r="I230" i="1"/>
  <c r="L31" i="1"/>
  <c r="L30" i="1" s="1"/>
  <c r="K31" i="1"/>
  <c r="J31" i="1"/>
  <c r="J30" i="1" s="1"/>
  <c r="L89" i="4"/>
  <c r="J109" i="4"/>
  <c r="K109" i="4"/>
  <c r="K30" i="4" s="1"/>
  <c r="K359" i="4" s="1"/>
  <c r="L109" i="4"/>
  <c r="L131" i="4"/>
  <c r="K131" i="4"/>
  <c r="J131" i="4"/>
  <c r="J160" i="4"/>
  <c r="J30" i="4" s="1"/>
  <c r="L177" i="4"/>
  <c r="L294" i="4"/>
  <c r="J177" i="4"/>
  <c r="J229" i="4"/>
  <c r="K177" i="3"/>
  <c r="L178" i="3"/>
  <c r="L177" i="3" s="1"/>
  <c r="J178" i="3"/>
  <c r="J177" i="3" s="1"/>
  <c r="L295" i="3"/>
  <c r="L294" i="3" s="1"/>
  <c r="L30" i="3"/>
  <c r="K229" i="3"/>
  <c r="K30" i="3"/>
  <c r="L262" i="3"/>
  <c r="L229" i="3" s="1"/>
  <c r="K295" i="3"/>
  <c r="K294" i="3" s="1"/>
  <c r="J327" i="3"/>
  <c r="J294" i="3" s="1"/>
  <c r="J30" i="3"/>
  <c r="I89" i="3"/>
  <c r="I207" i="3"/>
  <c r="I262" i="3"/>
  <c r="I327" i="3"/>
  <c r="I31" i="3"/>
  <c r="K31" i="2"/>
  <c r="J31" i="2"/>
  <c r="L177" i="2"/>
  <c r="K262" i="2"/>
  <c r="K229" i="2" s="1"/>
  <c r="K109" i="2"/>
  <c r="K207" i="2"/>
  <c r="L327" i="2"/>
  <c r="L294" i="2" s="1"/>
  <c r="K177" i="2"/>
  <c r="I89" i="2"/>
  <c r="I30" i="2" s="1"/>
  <c r="I359" i="2" s="1"/>
  <c r="K89" i="2"/>
  <c r="K30" i="2" s="1"/>
  <c r="L109" i="2"/>
  <c r="L30" i="2" s="1"/>
  <c r="K131" i="2"/>
  <c r="J295" i="2"/>
  <c r="J294" i="2" s="1"/>
  <c r="J327" i="2"/>
  <c r="J62" i="2"/>
  <c r="J61" i="2" s="1"/>
  <c r="J109" i="2"/>
  <c r="J30" i="2" s="1"/>
  <c r="J207" i="2"/>
  <c r="J230" i="2"/>
  <c r="J229" i="2" s="1"/>
  <c r="I262" i="4"/>
  <c r="I178" i="4"/>
  <c r="I177" i="4" s="1"/>
  <c r="I230" i="4"/>
  <c r="I295" i="4"/>
  <c r="I327" i="4"/>
  <c r="I109" i="4"/>
  <c r="I131" i="4"/>
  <c r="I165" i="4"/>
  <c r="I160" i="4" s="1"/>
  <c r="I160" i="3"/>
  <c r="I230" i="3"/>
  <c r="I295" i="3"/>
  <c r="I294" i="3" s="1"/>
  <c r="I62" i="3"/>
  <c r="I61" i="3" s="1"/>
  <c r="I109" i="3"/>
  <c r="I178" i="3"/>
  <c r="J178" i="2"/>
  <c r="J177" i="2" s="1"/>
  <c r="I165" i="1"/>
  <c r="I160" i="1" s="1"/>
  <c r="I109" i="1"/>
  <c r="I131" i="1"/>
  <c r="I262" i="1"/>
  <c r="I229" i="1" s="1"/>
  <c r="I295" i="1"/>
  <c r="I178" i="1"/>
  <c r="I177" i="1" s="1"/>
  <c r="I327" i="1"/>
  <c r="I31" i="1"/>
  <c r="I62" i="1"/>
  <c r="I61" i="1" s="1"/>
  <c r="I151" i="1"/>
  <c r="I150" i="1" s="1"/>
  <c r="I207" i="1"/>
  <c r="L30" i="4" l="1"/>
  <c r="K30" i="1"/>
  <c r="K359" i="1" s="1"/>
  <c r="J176" i="1"/>
  <c r="J359" i="1" s="1"/>
  <c r="L176" i="1"/>
  <c r="L359" i="1" s="1"/>
  <c r="L176" i="4"/>
  <c r="L359" i="4" s="1"/>
  <c r="I229" i="4"/>
  <c r="J176" i="4"/>
  <c r="J359" i="4" s="1"/>
  <c r="J176" i="3"/>
  <c r="L176" i="3"/>
  <c r="L359" i="3" s="1"/>
  <c r="I177" i="3"/>
  <c r="I176" i="3" s="1"/>
  <c r="I359" i="3" s="1"/>
  <c r="I229" i="3"/>
  <c r="K176" i="3"/>
  <c r="K359" i="3" s="1"/>
  <c r="J359" i="3"/>
  <c r="I30" i="3"/>
  <c r="L176" i="2"/>
  <c r="L359" i="2" s="1"/>
  <c r="K176" i="2"/>
  <c r="K359" i="2" s="1"/>
  <c r="I30" i="4"/>
  <c r="I294" i="4"/>
  <c r="I176" i="4" s="1"/>
  <c r="J176" i="2"/>
  <c r="J359" i="2" s="1"/>
  <c r="I294" i="1"/>
  <c r="I176" i="1" s="1"/>
  <c r="I30" i="1"/>
  <c r="I359" i="4" l="1"/>
  <c r="I359" i="1"/>
</calcChain>
</file>

<file path=xl/sharedStrings.xml><?xml version="1.0" encoding="utf-8"?>
<sst xmlns="http://schemas.openxmlformats.org/spreadsheetml/2006/main" count="2659" uniqueCount="248">
  <si>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</si>
  <si>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</si>
  <si>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</si>
  <si>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</si>
  <si>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</si>
  <si>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2018 m. gruodžio 31 d. įsakymo Nr.1K-464 redakcija)</t>
  </si>
  <si>
    <t>Prienų meno mokykla, 190202465, S. Dariaus ir S. Girėno 4, Prienai</t>
  </si>
  <si>
    <t>(įstaigos pavadinimas, kodas Juridinių asmenų registre, adresas)</t>
  </si>
  <si>
    <t>BIUDŽETO IŠLAIDŲ SĄMATOS VYKDYMO</t>
  </si>
  <si>
    <t xml:space="preserve"> </t>
  </si>
  <si>
    <t>ketvirtinė</t>
  </si>
  <si>
    <t>(metinė, ketvirtinė)</t>
  </si>
  <si>
    <t>ATASKAITA</t>
  </si>
  <si>
    <t>Mokymosi kokybės ir aplinkos užtikrinimo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</si>
  <si>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</si>
  <si>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</si>
  <si>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</si>
  <si>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</si>
  <si>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</si>
  <si>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</si>
  <si>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</si>
  <si>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5SB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</si>
  <si>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</si>
  <si>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</si>
  <si>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</si>
  <si>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</si>
  <si>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</si>
  <si>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</si>
  <si>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</si>
  <si>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</si>
  <si>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</si>
  <si>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</si>
  <si>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</si>
  <si>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</si>
  <si>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</si>
  <si>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</si>
  <si>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</si>
  <si>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</si>
  <si>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</si>
  <si>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</si>
  <si>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</si>
  <si>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</si>
  <si>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</si>
  <si>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</si>
  <si>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</si>
  <si>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</si>
  <si>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</si>
  <si>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</si>
  <si>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</si>
  <si>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</si>
  <si>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</si>
  <si>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</si>
  <si>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</si>
  <si>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</si>
  <si>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</si>
  <si>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</si>
  <si>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</si>
  <si>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</si>
  <si>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</si>
  <si>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</si>
  <si>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</si>
  <si>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</si>
  <si>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</si>
  <si>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</si>
  <si>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</si>
  <si>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</si>
  <si>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</si>
  <si>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</si>
  <si>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</si>
  <si>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</si>
  <si>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</si>
  <si>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</si>
  <si>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</si>
  <si>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</si>
  <si>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</si>
  <si>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</si>
  <si>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</si>
  <si>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</si>
  <si>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</si>
  <si>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</si>
  <si>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</si>
  <si>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</si>
  <si>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</si>
  <si>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</si>
  <si>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</si>
  <si>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</si>
  <si>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</si>
  <si>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</si>
  <si>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</si>
  <si>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</si>
  <si>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</si>
  <si>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</si>
  <si>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</si>
  <si>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</si>
  <si>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</si>
  <si>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</si>
  <si>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</si>
  <si>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</si>
  <si>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</si>
  <si>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</si>
  <si>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</si>
  <si>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</si>
  <si>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</si>
  <si>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</si>
  <si>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</si>
  <si>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</si>
  <si>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</si>
  <si>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</si>
  <si>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</si>
  <si>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</si>
  <si>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</si>
  <si>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</si>
  <si>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</si>
  <si>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</si>
  <si>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</si>
  <si>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</si>
  <si>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</si>
  <si>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</si>
  <si>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</si>
  <si>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</si>
  <si>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</si>
  <si>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</si>
  <si>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</si>
  <si>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</si>
  <si>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</si>
  <si>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</si>
  <si>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</si>
  <si>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</si>
  <si>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</si>
  <si>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</si>
  <si>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</si>
  <si>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</si>
  <si>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</si>
  <si>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</si>
  <si>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</si>
  <si>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</si>
  <si>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</si>
  <si>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</si>
  <si>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</si>
  <si>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</si>
  <si>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</si>
  <si>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</si>
  <si>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</si>
  <si>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</si>
  <si>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</si>
  <si>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</si>
  <si>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</si>
  <si>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</si>
  <si>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</si>
  <si>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</si>
  <si>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</si>
  <si>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</si>
  <si>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</si>
  <si>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</si>
  <si>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</si>
  <si>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</si>
  <si>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</si>
  <si>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</si>
  <si>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</si>
  <si>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</si>
  <si>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</si>
  <si>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</si>
  <si>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</si>
  <si>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</si>
  <si>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</si>
  <si>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</si>
  <si>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</si>
  <si>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</si>
  <si>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</si>
  <si>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</si>
  <si>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</si>
  <si>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</si>
  <si>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</si>
  <si>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</si>
  <si>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</si>
  <si>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</si>
  <si>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</si>
  <si>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</si>
  <si>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</si>
  <si>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</si>
  <si>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</si>
  <si>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</si>
  <si>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</si>
  <si>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</si>
  <si>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</si>
  <si>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</si>
  <si>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</si>
  <si>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</si>
  <si>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</si>
  <si>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</si>
  <si>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</si>
  <si>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</si>
  <si>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</si>
  <si>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</si>
  <si>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</si>
  <si>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</si>
  <si>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</si>
  <si>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</si>
  <si>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</si>
  <si>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</si>
  <si>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</si>
  <si>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</si>
  <si>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</si>
  <si>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</si>
  <si>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</si>
  <si>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</si>
  <si>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</si>
  <si>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</si>
  <si>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</si>
  <si>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</si>
  <si>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</si>
  <si>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</si>
  <si>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</si>
  <si>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</si>
  <si>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</si>
  <si>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</si>
  <si>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</si>
  <si>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</si>
  <si>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</si>
  <si>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</si>
  <si>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</si>
  <si>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</si>
  <si>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</si>
  <si>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</si>
  <si>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</si>
  <si>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</si>
  <si>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</si>
  <si>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</si>
  <si>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(buhalteris)/centralizuotos apskaitos įstaigos vadovas arba jo įgaliotas asmuo</t>
  </si>
  <si>
    <t xml:space="preserve">                                                                     </t>
  </si>
  <si>
    <t xml:space="preserve"> (data)</t>
  </si>
  <si>
    <t>Buhalterė</t>
  </si>
  <si>
    <t>5SB(SP)</t>
  </si>
  <si>
    <t>Spec. pr.</t>
  </si>
  <si>
    <t>Spec. pr. (nuoma)</t>
  </si>
  <si>
    <t>Pavežėjimas</t>
  </si>
  <si>
    <t>MK (ML)</t>
  </si>
  <si>
    <t>4LRVB SV 5</t>
  </si>
  <si>
    <t>MK (DEL)</t>
  </si>
  <si>
    <t>4LRVB</t>
  </si>
  <si>
    <t>SB</t>
  </si>
  <si>
    <t>SUVESTINĖ</t>
  </si>
  <si>
    <t>2019-07-12    Nr. ____</t>
  </si>
  <si>
    <t>2019 M. BIRŽELIO 30 D.</t>
  </si>
  <si>
    <t>Birutė Mekionienė</t>
  </si>
  <si>
    <t>ūkvedė pavaduojanti direktorę</t>
  </si>
  <si>
    <t>Nijolė Židanavičienė</t>
  </si>
  <si>
    <t xml:space="preserve">2019-07-12   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</si>
</sst>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8"/>
      <name val="Times New Roman Baltic"/>
      <family val="1"/>
      <charset val="186"/>
    </font>
    <font>
      <sz val="12"/>
      <name val="Times New Roman Baltic"/>
      <family val="1"/>
      <charset val="186"/>
    </font>
    <font>
      <sz val="8"/>
      <name val="Times New Roman Baltic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Times New Roman Baltic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color rgb="FFFF000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1" applyFont="1"/>
    <xf numFmtId="164" fontId="3" fillId="0" borderId="0" xfId="2" applyNumberFormat="1" applyFont="1" applyBorder="1" applyAlignment="1" applyProtection="1">
      <alignment horizontal="left" vertical="center" wrapText="1"/>
    </xf>
    <xf numFmtId="0" fontId="4" fillId="0" borderId="0" xfId="1" applyFont="1" applyBorder="1"/>
    <xf numFmtId="0" fontId="2" fillId="0" borderId="0" xfId="1" applyFont="1"/>
    <xf numFmtId="0" fontId="3" fillId="0" borderId="0" xfId="1" applyFont="1" applyBorder="1" applyAlignment="1">
      <alignment vertical="center"/>
    </xf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164" fontId="3" fillId="0" borderId="0" xfId="2" applyNumberFormat="1" applyFont="1" applyBorder="1" applyAlignment="1" applyProtection="1">
      <alignment horizontal="right" vertical="center"/>
    </xf>
    <xf numFmtId="0" fontId="3" fillId="0" borderId="0" xfId="1" applyFont="1" applyBorder="1"/>
    <xf numFmtId="0" fontId="3" fillId="0" borderId="0" xfId="1" applyFont="1" applyFill="1" applyBorder="1"/>
    <xf numFmtId="0" fontId="4" fillId="0" borderId="0" xfId="1" applyFont="1" applyBorder="1" applyAlignment="1">
      <alignment vertical="center"/>
    </xf>
    <xf numFmtId="0" fontId="0" fillId="0" borderId="0" xfId="0" applyBorder="1" applyAlignment="1">
      <alignment wrapText="1"/>
    </xf>
    <xf numFmtId="0" fontId="6" fillId="0" borderId="0" xfId="2" applyFont="1" applyBorder="1" applyAlignment="1" applyProtection="1">
      <alignment horizontal="center" vertical="top"/>
    </xf>
    <xf numFmtId="0" fontId="7" fillId="0" borderId="0" xfId="0" applyFont="1" applyBorder="1"/>
    <xf numFmtId="0" fontId="2" fillId="0" borderId="0" xfId="1" applyFont="1" applyAlignment="1">
      <alignment horizontal="center"/>
    </xf>
    <xf numFmtId="0" fontId="2" fillId="0" borderId="0" xfId="1" applyFont="1" applyBorder="1" applyAlignment="1"/>
    <xf numFmtId="0" fontId="10" fillId="0" borderId="1" xfId="0" applyFont="1" applyBorder="1" applyAlignment="1"/>
    <xf numFmtId="0" fontId="11" fillId="0" borderId="0" xfId="1" applyFont="1" applyBorder="1" applyAlignment="1" applyProtection="1">
      <alignment horizontal="center" vertical="center" wrapText="1"/>
    </xf>
    <xf numFmtId="164" fontId="3" fillId="0" borderId="0" xfId="2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4" fontId="6" fillId="0" borderId="0" xfId="2" applyNumberFormat="1" applyFont="1" applyBorder="1" applyAlignment="1" applyProtection="1">
      <alignment horizontal="left"/>
    </xf>
    <xf numFmtId="0" fontId="6" fillId="0" borderId="0" xfId="1" applyFont="1" applyBorder="1" applyAlignment="1">
      <alignment horizontal="left"/>
    </xf>
    <xf numFmtId="3" fontId="13" fillId="0" borderId="2" xfId="1" applyNumberFormat="1" applyFont="1" applyBorder="1" applyAlignment="1" applyProtection="1"/>
    <xf numFmtId="0" fontId="4" fillId="0" borderId="0" xfId="1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164" fontId="6" fillId="0" borderId="0" xfId="2" applyNumberFormat="1" applyFont="1" applyBorder="1" applyAlignment="1" applyProtection="1">
      <alignment horizontal="right"/>
    </xf>
    <xf numFmtId="3" fontId="2" fillId="0" borderId="2" xfId="1" applyNumberFormat="1" applyFont="1" applyBorder="1" applyAlignment="1" applyProtection="1"/>
    <xf numFmtId="0" fontId="2" fillId="0" borderId="0" xfId="0" applyFont="1" applyBorder="1" applyAlignment="1"/>
    <xf numFmtId="1" fontId="2" fillId="0" borderId="2" xfId="1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/>
    <xf numFmtId="0" fontId="6" fillId="0" borderId="0" xfId="0" applyFont="1" applyBorder="1" applyAlignment="1">
      <alignment horizontal="right"/>
    </xf>
    <xf numFmtId="3" fontId="2" fillId="0" borderId="3" xfId="1" applyNumberFormat="1" applyFont="1" applyBorder="1" applyAlignment="1" applyProtection="1"/>
    <xf numFmtId="0" fontId="6" fillId="0" borderId="4" xfId="0" applyFont="1" applyBorder="1" applyAlignment="1">
      <alignment horizontal="right"/>
    </xf>
    <xf numFmtId="0" fontId="2" fillId="0" borderId="5" xfId="0" applyFont="1" applyBorder="1" applyAlignment="1"/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3" fontId="2" fillId="0" borderId="7" xfId="1" applyNumberFormat="1" applyFont="1" applyBorder="1" applyAlignment="1" applyProtection="1">
      <alignment horizontal="center"/>
      <protection locked="0"/>
    </xf>
    <xf numFmtId="3" fontId="2" fillId="0" borderId="8" xfId="1" applyNumberFormat="1" applyFont="1" applyBorder="1" applyAlignment="1" applyProtection="1">
      <alignment horizontal="center"/>
    </xf>
    <xf numFmtId="3" fontId="2" fillId="0" borderId="2" xfId="1" applyNumberFormat="1" applyFont="1" applyBorder="1" applyAlignment="1" applyProtection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/>
    </xf>
    <xf numFmtId="0" fontId="2" fillId="0" borderId="0" xfId="1" applyFont="1" applyBorder="1" applyAlignment="1">
      <alignment horizontal="center" vertical="center"/>
    </xf>
    <xf numFmtId="49" fontId="15" fillId="0" borderId="2" xfId="1" applyNumberFormat="1" applyFont="1" applyBorder="1" applyAlignment="1" applyProtection="1">
      <alignment horizontal="center" vertical="center" wrapText="1"/>
    </xf>
    <xf numFmtId="49" fontId="15" fillId="0" borderId="12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</xf>
    <xf numFmtId="0" fontId="20" fillId="0" borderId="2" xfId="1" applyFont="1" applyBorder="1" applyAlignment="1">
      <alignment vertical="top" wrapText="1"/>
    </xf>
    <xf numFmtId="0" fontId="20" fillId="0" borderId="8" xfId="1" applyFont="1" applyBorder="1" applyAlignment="1">
      <alignment vertical="top" wrapText="1"/>
    </xf>
    <xf numFmtId="0" fontId="20" fillId="0" borderId="13" xfId="1" applyFont="1" applyBorder="1" applyAlignment="1">
      <alignment vertical="top" wrapText="1"/>
    </xf>
    <xf numFmtId="0" fontId="20" fillId="0" borderId="8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20" fillId="0" borderId="0" xfId="1" applyFont="1" applyBorder="1"/>
    <xf numFmtId="0" fontId="20" fillId="0" borderId="0" xfId="1" applyFont="1"/>
    <xf numFmtId="0" fontId="20" fillId="0" borderId="2" xfId="1" applyFont="1" applyFill="1" applyBorder="1" applyAlignment="1">
      <alignment vertical="top" wrapText="1"/>
    </xf>
    <xf numFmtId="0" fontId="20" fillId="0" borderId="12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12" xfId="1" applyFont="1" applyFill="1" applyBorder="1" applyAlignment="1">
      <alignment horizontal="center" vertical="top" wrapText="1"/>
    </xf>
    <xf numFmtId="0" fontId="20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8" xfId="1" applyFont="1" applyFill="1" applyBorder="1" applyAlignment="1">
      <alignment vertical="top" wrapText="1"/>
    </xf>
    <xf numFmtId="0" fontId="2" fillId="0" borderId="13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center" vertical="top" wrapText="1"/>
    </xf>
    <xf numFmtId="0" fontId="13" fillId="0" borderId="13" xfId="1" applyFont="1" applyFill="1" applyBorder="1" applyAlignment="1">
      <alignment vertical="top" wrapText="1"/>
    </xf>
    <xf numFmtId="0" fontId="21" fillId="0" borderId="0" xfId="0" applyFont="1" applyAlignment="1">
      <alignment horizontal="justify" vertical="center"/>
    </xf>
    <xf numFmtId="0" fontId="2" fillId="0" borderId="5" xfId="1" applyFont="1" applyFill="1" applyBorder="1" applyAlignment="1">
      <alignment vertical="top" wrapText="1"/>
    </xf>
    <xf numFmtId="0" fontId="20" fillId="0" borderId="11" xfId="1" applyFont="1" applyFill="1" applyBorder="1" applyAlignment="1">
      <alignment vertical="top" wrapText="1"/>
    </xf>
    <xf numFmtId="0" fontId="20" fillId="0" borderId="7" xfId="1" applyFont="1" applyFill="1" applyBorder="1" applyAlignment="1">
      <alignment vertical="top" wrapText="1"/>
    </xf>
    <xf numFmtId="0" fontId="13" fillId="0" borderId="1" xfId="1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1" fontId="2" fillId="0" borderId="8" xfId="1" applyNumberFormat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11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5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top" wrapText="1"/>
    </xf>
    <xf numFmtId="0" fontId="13" fillId="0" borderId="6" xfId="1" applyFont="1" applyBorder="1" applyAlignment="1">
      <alignment vertical="top" wrapText="1"/>
    </xf>
    <xf numFmtId="0" fontId="13" fillId="0" borderId="13" xfId="1" applyFont="1" applyBorder="1" applyAlignment="1">
      <alignment horizontal="left" vertical="top" wrapText="1"/>
    </xf>
    <xf numFmtId="0" fontId="13" fillId="0" borderId="13" xfId="1" applyFont="1" applyBorder="1" applyAlignment="1">
      <alignment vertical="top" wrapText="1"/>
    </xf>
    <xf numFmtId="0" fontId="13" fillId="0" borderId="5" xfId="1" applyFont="1" applyBorder="1" applyAlignment="1">
      <alignment vertical="top" wrapText="1"/>
    </xf>
    <xf numFmtId="0" fontId="13" fillId="0" borderId="2" xfId="1" applyFont="1" applyBorder="1" applyAlignment="1">
      <alignment vertical="top" wrapText="1"/>
    </xf>
    <xf numFmtId="0" fontId="13" fillId="0" borderId="8" xfId="1" applyFont="1" applyBorder="1" applyAlignment="1">
      <alignment vertical="top" wrapText="1"/>
    </xf>
    <xf numFmtId="0" fontId="13" fillId="0" borderId="8" xfId="1" applyFont="1" applyBorder="1" applyAlignment="1">
      <alignment horizontal="center" vertical="top" wrapText="1"/>
    </xf>
    <xf numFmtId="0" fontId="20" fillId="0" borderId="11" xfId="1" applyFont="1" applyFill="1" applyBorder="1" applyAlignment="1">
      <alignment vertical="center" wrapText="1"/>
    </xf>
    <xf numFmtId="0" fontId="20" fillId="0" borderId="7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vertical="center" wrapText="1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13" fillId="0" borderId="5" xfId="1" applyFont="1" applyFill="1" applyBorder="1" applyAlignment="1">
      <alignment vertical="top" wrapText="1"/>
    </xf>
    <xf numFmtId="0" fontId="13" fillId="0" borderId="11" xfId="1" applyFont="1" applyBorder="1" applyAlignment="1">
      <alignment vertical="top" wrapText="1"/>
    </xf>
    <xf numFmtId="0" fontId="20" fillId="0" borderId="8" xfId="1" applyFont="1" applyFill="1" applyBorder="1" applyAlignment="1">
      <alignment vertical="top" wrapText="1"/>
    </xf>
    <xf numFmtId="0" fontId="20" fillId="0" borderId="8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0" fillId="0" borderId="2" xfId="1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vertical="top" wrapText="1"/>
    </xf>
    <xf numFmtId="0" fontId="2" fillId="0" borderId="7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14" xfId="1" applyFont="1" applyBorder="1" applyAlignment="1">
      <alignment horizontal="center" vertical="top" wrapText="1"/>
    </xf>
    <xf numFmtId="0" fontId="13" fillId="0" borderId="0" xfId="1" applyFont="1" applyBorder="1" applyAlignment="1">
      <alignment vertical="top" wrapText="1"/>
    </xf>
    <xf numFmtId="0" fontId="13" fillId="0" borderId="15" xfId="1" applyFont="1" applyBorder="1" applyAlignment="1">
      <alignment vertical="top" wrapText="1"/>
    </xf>
    <xf numFmtId="0" fontId="13" fillId="0" borderId="14" xfId="1" applyFont="1" applyBorder="1" applyAlignment="1">
      <alignment vertical="top" wrapText="1"/>
    </xf>
    <xf numFmtId="0" fontId="13" fillId="0" borderId="4" xfId="1" applyFont="1" applyBorder="1" applyAlignment="1">
      <alignment vertical="top" wrapText="1"/>
    </xf>
    <xf numFmtId="0" fontId="13" fillId="0" borderId="14" xfId="1" applyFont="1" applyBorder="1" applyAlignment="1">
      <alignment horizontal="center" vertical="top" wrapText="1"/>
    </xf>
    <xf numFmtId="0" fontId="20" fillId="0" borderId="13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center" vertical="top" wrapText="1"/>
    </xf>
    <xf numFmtId="0" fontId="13" fillId="0" borderId="6" xfId="1" applyFont="1" applyFill="1" applyBorder="1" applyAlignment="1">
      <alignment vertical="top" wrapText="1"/>
    </xf>
    <xf numFmtId="0" fontId="13" fillId="0" borderId="2" xfId="1" applyFont="1" applyFill="1" applyBorder="1" applyAlignment="1">
      <alignment vertical="top" wrapText="1"/>
    </xf>
    <xf numFmtId="0" fontId="13" fillId="0" borderId="8" xfId="1" applyFont="1" applyFill="1" applyBorder="1" applyAlignment="1">
      <alignment vertical="top" wrapText="1"/>
    </xf>
    <xf numFmtId="0" fontId="13" fillId="0" borderId="8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0" xfId="1" applyFont="1" applyFill="1" applyBorder="1" applyAlignment="1">
      <alignment horizontal="center" vertical="top" wrapText="1"/>
    </xf>
    <xf numFmtId="0" fontId="20" fillId="0" borderId="12" xfId="1" applyFont="1" applyFill="1" applyBorder="1" applyAlignment="1">
      <alignment horizontal="center" vertical="top" wrapText="1"/>
    </xf>
    <xf numFmtId="0" fontId="13" fillId="0" borderId="15" xfId="1" applyFont="1" applyFill="1" applyBorder="1" applyAlignment="1">
      <alignment vertical="top" wrapText="1"/>
    </xf>
    <xf numFmtId="0" fontId="13" fillId="0" borderId="3" xfId="1" applyFont="1" applyFill="1" applyBorder="1" applyAlignment="1">
      <alignment vertical="top" wrapText="1"/>
    </xf>
    <xf numFmtId="0" fontId="13" fillId="0" borderId="10" xfId="1" applyFont="1" applyFill="1" applyBorder="1" applyAlignment="1">
      <alignment vertical="top" wrapText="1"/>
    </xf>
    <xf numFmtId="0" fontId="13" fillId="0" borderId="10" xfId="1" applyFont="1" applyFill="1" applyBorder="1" applyAlignment="1">
      <alignment horizontal="center" vertical="top" wrapText="1"/>
    </xf>
    <xf numFmtId="0" fontId="13" fillId="0" borderId="4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1" fontId="2" fillId="0" borderId="2" xfId="1" applyNumberFormat="1" applyFont="1" applyBorder="1" applyAlignment="1">
      <alignment horizontal="right" vertical="center" wrapText="1"/>
    </xf>
    <xf numFmtId="0" fontId="13" fillId="0" borderId="13" xfId="1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6" xfId="1" applyFont="1" applyBorder="1" applyAlignment="1">
      <alignment vertical="top" wrapText="1"/>
    </xf>
    <xf numFmtId="0" fontId="20" fillId="0" borderId="13" xfId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3" xfId="1" applyFont="1" applyFill="1" applyBorder="1" applyAlignment="1">
      <alignment horizontal="center" vertical="top" wrapText="1"/>
    </xf>
    <xf numFmtId="164" fontId="2" fillId="3" borderId="12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2" fillId="0" borderId="0" xfId="1" applyFont="1" applyFill="1"/>
    <xf numFmtId="0" fontId="13" fillId="0" borderId="14" xfId="1" applyFont="1" applyFill="1" applyBorder="1" applyAlignment="1">
      <alignment vertical="top" wrapText="1"/>
    </xf>
    <xf numFmtId="0" fontId="23" fillId="0" borderId="10" xfId="1" applyFont="1" applyFill="1" applyBorder="1" applyAlignment="1">
      <alignment horizontal="center" vertical="top" wrapText="1"/>
    </xf>
    <xf numFmtId="0" fontId="24" fillId="0" borderId="8" xfId="1" applyFont="1" applyFill="1" applyBorder="1" applyAlignment="1">
      <alignment vertical="top" wrapText="1"/>
    </xf>
    <xf numFmtId="0" fontId="24" fillId="0" borderId="8" xfId="1" applyFont="1" applyFill="1" applyBorder="1" applyAlignment="1">
      <alignment horizontal="center" vertical="top" wrapText="1"/>
    </xf>
    <xf numFmtId="164" fontId="2" fillId="4" borderId="8" xfId="1" applyNumberFormat="1" applyFont="1" applyFill="1" applyBorder="1" applyAlignment="1">
      <alignment horizontal="right" vertical="center" wrapText="1"/>
    </xf>
    <xf numFmtId="0" fontId="2" fillId="0" borderId="5" xfId="1" applyFont="1" applyBorder="1"/>
    <xf numFmtId="0" fontId="2" fillId="0" borderId="2" xfId="1" applyFont="1" applyBorder="1"/>
    <xf numFmtId="0" fontId="2" fillId="0" borderId="8" xfId="1" applyFont="1" applyBorder="1"/>
    <xf numFmtId="0" fontId="2" fillId="0" borderId="13" xfId="1" applyFont="1" applyBorder="1"/>
    <xf numFmtId="0" fontId="2" fillId="0" borderId="2" xfId="1" applyFont="1" applyBorder="1" applyAlignment="1">
      <alignment horizontal="center"/>
    </xf>
    <xf numFmtId="0" fontId="20" fillId="0" borderId="13" xfId="1" applyFont="1" applyBorder="1"/>
    <xf numFmtId="164" fontId="13" fillId="0" borderId="6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horizontal="right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0" xfId="1" applyFont="1" applyBorder="1" applyAlignment="1">
      <alignment vertical="top"/>
    </xf>
    <xf numFmtId="0" fontId="0" fillId="0" borderId="0" xfId="0" applyAlignment="1"/>
    <xf numFmtId="0" fontId="12" fillId="0" borderId="0" xfId="0" applyFont="1" applyAlignment="1"/>
    <xf numFmtId="0" fontId="25" fillId="0" borderId="0" xfId="1" applyFont="1" applyBorder="1" applyAlignment="1">
      <alignment horizontal="center" vertical="top"/>
    </xf>
    <xf numFmtId="0" fontId="26" fillId="0" borderId="0" xfId="1" applyFont="1" applyBorder="1" applyAlignment="1">
      <alignment horizontal="center" vertical="top"/>
    </xf>
    <xf numFmtId="0" fontId="2" fillId="0" borderId="0" xfId="1" applyFont="1" applyAlignment="1"/>
    <xf numFmtId="0" fontId="12" fillId="0" borderId="0" xfId="0" applyFont="1" applyAlignment="1">
      <alignment horizontal="center"/>
    </xf>
    <xf numFmtId="0" fontId="25" fillId="0" borderId="6" xfId="1" applyFont="1" applyBorder="1" applyAlignment="1">
      <alignment horizontal="center" vertical="top"/>
    </xf>
    <xf numFmtId="0" fontId="4" fillId="0" borderId="0" xfId="1" applyFont="1" applyAlignment="1"/>
    <xf numFmtId="0" fontId="4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2" fontId="13" fillId="2" borderId="8" xfId="1" applyNumberFormat="1" applyFont="1" applyFill="1" applyBorder="1" applyAlignment="1">
      <alignment horizontal="right" vertical="center" wrapText="1"/>
    </xf>
    <xf numFmtId="2" fontId="13" fillId="2" borderId="2" xfId="1" applyNumberFormat="1" applyFont="1" applyFill="1" applyBorder="1" applyAlignment="1">
      <alignment horizontal="right" vertical="center" wrapText="1"/>
    </xf>
    <xf numFmtId="2" fontId="13" fillId="2" borderId="14" xfId="1" applyNumberFormat="1" applyFont="1" applyFill="1" applyBorder="1" applyAlignment="1">
      <alignment horizontal="right" vertical="center" wrapText="1"/>
    </xf>
    <xf numFmtId="2" fontId="13" fillId="2" borderId="4" xfId="1" applyNumberFormat="1" applyFont="1" applyFill="1" applyBorder="1" applyAlignment="1">
      <alignment horizontal="right" vertical="center" wrapText="1"/>
    </xf>
    <xf numFmtId="2" fontId="2" fillId="2" borderId="8" xfId="1" applyNumberFormat="1" applyFont="1" applyFill="1" applyBorder="1" applyAlignment="1">
      <alignment horizontal="right" vertical="center" wrapText="1"/>
    </xf>
    <xf numFmtId="2" fontId="2" fillId="2" borderId="2" xfId="1" applyNumberFormat="1" applyFont="1" applyFill="1" applyBorder="1" applyAlignment="1">
      <alignment horizontal="right" vertical="center" wrapText="1"/>
    </xf>
    <xf numFmtId="2" fontId="2" fillId="0" borderId="12" xfId="1" applyNumberFormat="1" applyFont="1" applyBorder="1" applyAlignment="1" applyProtection="1">
      <alignment horizontal="right" vertical="center" wrapText="1"/>
    </xf>
    <xf numFmtId="2" fontId="2" fillId="0" borderId="2" xfId="1" applyNumberFormat="1" applyFont="1" applyBorder="1" applyAlignment="1" applyProtection="1">
      <alignment horizontal="right" vertical="center" wrapText="1"/>
    </xf>
    <xf numFmtId="2" fontId="2" fillId="0" borderId="8" xfId="1" applyNumberFormat="1" applyFont="1" applyBorder="1" applyAlignment="1" applyProtection="1">
      <alignment horizontal="right" vertical="center" wrapText="1"/>
    </xf>
    <xf numFmtId="2" fontId="13" fillId="2" borderId="12" xfId="1" applyNumberFormat="1" applyFont="1" applyFill="1" applyBorder="1" applyAlignment="1">
      <alignment horizontal="right" vertical="center" wrapText="1"/>
    </xf>
    <xf numFmtId="2" fontId="13" fillId="2" borderId="7" xfId="1" applyNumberFormat="1" applyFont="1" applyFill="1" applyBorder="1" applyAlignment="1">
      <alignment horizontal="right" vertical="center" wrapText="1"/>
    </xf>
    <xf numFmtId="2" fontId="2" fillId="2" borderId="4" xfId="1" applyNumberFormat="1" applyFont="1" applyFill="1" applyBorder="1" applyAlignment="1">
      <alignment horizontal="right" vertical="center" wrapText="1"/>
    </xf>
    <xf numFmtId="2" fontId="2" fillId="2" borderId="10" xfId="1" applyNumberFormat="1" applyFont="1" applyFill="1" applyBorder="1" applyAlignment="1">
      <alignment horizontal="right" vertical="center" wrapText="1"/>
    </xf>
    <xf numFmtId="2" fontId="2" fillId="2" borderId="3" xfId="1" applyNumberFormat="1" applyFont="1" applyFill="1" applyBorder="1" applyAlignment="1">
      <alignment horizontal="right" vertical="center" wrapText="1"/>
    </xf>
    <xf numFmtId="2" fontId="2" fillId="2" borderId="12" xfId="1" applyNumberFormat="1" applyFont="1" applyFill="1" applyBorder="1" applyAlignment="1">
      <alignment horizontal="right" vertical="center" wrapText="1"/>
    </xf>
    <xf numFmtId="2" fontId="2" fillId="2" borderId="5" xfId="1" applyNumberFormat="1" applyFont="1" applyFill="1" applyBorder="1" applyAlignment="1">
      <alignment horizontal="right" vertical="center" wrapText="1"/>
    </xf>
    <xf numFmtId="2" fontId="2" fillId="0" borderId="8" xfId="1" applyNumberFormat="1" applyFont="1" applyBorder="1" applyAlignment="1">
      <alignment horizontal="right" vertical="center" wrapText="1"/>
    </xf>
    <xf numFmtId="2" fontId="2" fillId="2" borderId="11" xfId="1" applyNumberFormat="1" applyFont="1" applyFill="1" applyBorder="1" applyAlignment="1">
      <alignment horizontal="right" vertical="center" wrapText="1"/>
    </xf>
    <xf numFmtId="2" fontId="2" fillId="2" borderId="7" xfId="1" applyNumberFormat="1" applyFont="1" applyFill="1" applyBorder="1" applyAlignment="1">
      <alignment horizontal="right" vertical="center" wrapText="1"/>
    </xf>
    <xf numFmtId="2" fontId="2" fillId="2" borderId="15" xfId="1" applyNumberFormat="1" applyFont="1" applyFill="1" applyBorder="1" applyAlignment="1">
      <alignment horizontal="right" vertical="center" wrapText="1"/>
    </xf>
    <xf numFmtId="2" fontId="2" fillId="2" borderId="14" xfId="1" applyNumberFormat="1" applyFont="1" applyFill="1" applyBorder="1" applyAlignment="1">
      <alignment horizontal="right" vertical="center" wrapText="1"/>
    </xf>
    <xf numFmtId="2" fontId="2" fillId="0" borderId="12" xfId="1" applyNumberFormat="1" applyFont="1" applyBorder="1" applyAlignment="1">
      <alignment horizontal="right" vertical="center" wrapText="1"/>
    </xf>
    <xf numFmtId="2" fontId="2" fillId="2" borderId="8" xfId="1" applyNumberFormat="1" applyFont="1" applyFill="1" applyBorder="1" applyAlignment="1">
      <alignment horizontal="right" vertical="center"/>
    </xf>
    <xf numFmtId="2" fontId="2" fillId="2" borderId="5" xfId="1" applyNumberFormat="1" applyFont="1" applyFill="1" applyBorder="1" applyAlignment="1">
      <alignment horizontal="right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9" xfId="1" applyNumberFormat="1" applyFont="1" applyFill="1" applyBorder="1" applyAlignment="1">
      <alignment horizontal="right" vertical="center" wrapText="1"/>
    </xf>
    <xf numFmtId="2" fontId="2" fillId="0" borderId="7" xfId="1" applyNumberFormat="1" applyFont="1" applyBorder="1" applyAlignment="1" applyProtection="1">
      <alignment horizontal="right" vertical="center" wrapText="1"/>
    </xf>
    <xf numFmtId="2" fontId="2" fillId="0" borderId="2" xfId="1" applyNumberFormat="1" applyFont="1" applyBorder="1" applyAlignment="1">
      <alignment horizontal="right" vertical="center" wrapText="1"/>
    </xf>
    <xf numFmtId="2" fontId="2" fillId="0" borderId="3" xfId="1" applyNumberFormat="1" applyFont="1" applyBorder="1" applyAlignment="1">
      <alignment horizontal="right" vertical="center" wrapText="1"/>
    </xf>
    <xf numFmtId="2" fontId="2" fillId="0" borderId="3" xfId="1" applyNumberFormat="1" applyFont="1" applyBorder="1" applyAlignment="1" applyProtection="1">
      <alignment horizontal="right" vertical="center" wrapText="1"/>
    </xf>
    <xf numFmtId="2" fontId="2" fillId="0" borderId="9" xfId="1" applyNumberFormat="1" applyFont="1" applyBorder="1" applyAlignment="1" applyProtection="1">
      <alignment horizontal="right" vertical="center" wrapText="1"/>
    </xf>
    <xf numFmtId="2" fontId="2" fillId="0" borderId="10" xfId="1" applyNumberFormat="1" applyFont="1" applyBorder="1" applyAlignment="1" applyProtection="1">
      <alignment horizontal="right" vertical="center" wrapText="1"/>
    </xf>
    <xf numFmtId="2" fontId="2" fillId="0" borderId="14" xfId="1" applyNumberFormat="1" applyFont="1" applyBorder="1" applyAlignment="1">
      <alignment horizontal="right" vertical="center" wrapText="1"/>
    </xf>
    <xf numFmtId="2" fontId="2" fillId="0" borderId="7" xfId="1" applyNumberFormat="1" applyFont="1" applyBorder="1" applyAlignment="1">
      <alignment horizontal="right" vertical="center" wrapText="1"/>
    </xf>
    <xf numFmtId="2" fontId="2" fillId="0" borderId="4" xfId="1" applyNumberFormat="1" applyFont="1" applyBorder="1" applyAlignment="1">
      <alignment horizontal="right" vertical="center" wrapText="1"/>
    </xf>
    <xf numFmtId="2" fontId="13" fillId="2" borderId="5" xfId="1" applyNumberFormat="1" applyFont="1" applyFill="1" applyBorder="1" applyAlignment="1">
      <alignment horizontal="right" vertical="center" wrapText="1"/>
    </xf>
    <xf numFmtId="2" fontId="2" fillId="0" borderId="4" xfId="1" applyNumberFormat="1" applyFont="1" applyBorder="1" applyAlignment="1" applyProtection="1">
      <alignment horizontal="right" vertical="center" wrapText="1"/>
    </xf>
    <xf numFmtId="2" fontId="2" fillId="2" borderId="8" xfId="1" applyNumberFormat="1" applyFont="1" applyFill="1" applyBorder="1" applyAlignment="1" applyProtection="1">
      <alignment horizontal="right" vertical="center" wrapText="1"/>
    </xf>
    <xf numFmtId="2" fontId="2" fillId="2" borderId="13" xfId="1" applyNumberFormat="1" applyFont="1" applyFill="1" applyBorder="1" applyAlignment="1">
      <alignment horizontal="right" vertical="center" wrapText="1"/>
    </xf>
    <xf numFmtId="2" fontId="13" fillId="2" borderId="13" xfId="1" applyNumberFormat="1" applyFont="1" applyFill="1" applyBorder="1" applyAlignment="1">
      <alignment horizontal="right" vertical="center" wrapText="1"/>
    </xf>
    <xf numFmtId="2" fontId="2" fillId="2" borderId="1" xfId="1" applyNumberFormat="1" applyFont="1" applyFill="1" applyBorder="1" applyAlignment="1">
      <alignment horizontal="right" vertical="center" wrapText="1"/>
    </xf>
    <xf numFmtId="2" fontId="2" fillId="0" borderId="14" xfId="1" applyNumberFormat="1" applyFont="1" applyBorder="1" applyAlignment="1" applyProtection="1">
      <alignment horizontal="right" vertical="center" wrapText="1"/>
    </xf>
    <xf numFmtId="2" fontId="2" fillId="0" borderId="6" xfId="1" applyNumberFormat="1" applyFont="1" applyBorder="1" applyAlignment="1" applyProtection="1">
      <alignment horizontal="right" vertical="center" wrapText="1"/>
    </xf>
    <xf numFmtId="2" fontId="2" fillId="2" borderId="6" xfId="1" applyNumberFormat="1" applyFont="1" applyFill="1" applyBorder="1" applyAlignment="1">
      <alignment horizontal="right" vertical="center" wrapText="1"/>
    </xf>
    <xf numFmtId="2" fontId="13" fillId="2" borderId="8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25" fillId="0" borderId="0" xfId="1" applyFont="1" applyBorder="1" applyAlignment="1">
      <alignment horizontal="center" vertical="top"/>
    </xf>
    <xf numFmtId="0" fontId="2" fillId="0" borderId="0" xfId="1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right"/>
    </xf>
    <xf numFmtId="0" fontId="17" fillId="0" borderId="0" xfId="0" applyFont="1" applyBorder="1" applyAlignment="1" applyProtection="1">
      <alignment horizontal="center"/>
    </xf>
    <xf numFmtId="164" fontId="15" fillId="0" borderId="10" xfId="1" applyNumberFormat="1" applyFont="1" applyBorder="1" applyAlignment="1" applyProtection="1">
      <alignment horizontal="center" vertical="center" wrapText="1"/>
    </xf>
    <xf numFmtId="0" fontId="16" fillId="0" borderId="12" xfId="0" applyFont="1" applyBorder="1" applyAlignment="1">
      <alignment wrapText="1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center" vertical="center"/>
    </xf>
    <xf numFmtId="49" fontId="15" fillId="0" borderId="9" xfId="1" applyNumberFormat="1" applyFont="1" applyBorder="1" applyAlignment="1" applyProtection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3" xfId="1" applyFont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164" fontId="15" fillId="0" borderId="3" xfId="1" applyNumberFormat="1" applyFont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9" fillId="0" borderId="0" xfId="1" applyFont="1" applyBorder="1" applyAlignment="1" applyProtection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2" applyFont="1" applyBorder="1" applyAlignment="1" applyProtection="1">
      <alignment horizontal="center"/>
    </xf>
    <xf numFmtId="0" fontId="6" fillId="0" borderId="0" xfId="2" applyFont="1" applyBorder="1" applyAlignment="1" applyProtection="1">
      <alignment horizontal="center" vertical="top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5" borderId="0" xfId="1" applyFont="1" applyFill="1" applyAlignment="1">
      <alignment horizontal="center" vertic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137" workbookViewId="0">
      <selection activeCell="G361" sqref="G361:L361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70" t="s">
        <v>6</v>
      </c>
      <c r="H6" s="270"/>
      <c r="I6" s="270"/>
      <c r="J6" s="270"/>
      <c r="K6" s="270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71" t="s">
        <v>7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73" t="s">
        <v>8</v>
      </c>
      <c r="H8" s="273"/>
      <c r="I8" s="273"/>
      <c r="J8" s="273"/>
      <c r="K8" s="273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66" t="s">
        <v>243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7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74" t="s">
        <v>10</v>
      </c>
      <c r="H10" s="274"/>
      <c r="I10" s="274"/>
      <c r="J10" s="274"/>
      <c r="K10" s="274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69" t="s">
        <v>11</v>
      </c>
      <c r="H11" s="269"/>
      <c r="I11" s="269"/>
      <c r="J11" s="269"/>
      <c r="K11" s="2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66" t="s">
        <v>12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67" t="s">
        <v>242</v>
      </c>
      <c r="H15" s="267"/>
      <c r="I15" s="267"/>
      <c r="J15" s="267"/>
      <c r="K15" s="267"/>
      <c r="L15" s="267"/>
      <c r="M15" s="1"/>
      <c r="N15" s="1"/>
      <c r="O15" s="1"/>
      <c r="P15" s="1"/>
    </row>
    <row r="16" spans="1:36" ht="11.25" customHeight="1">
      <c r="G16" s="193" t="s">
        <v>229</v>
      </c>
      <c r="H16" s="194" t="s">
        <v>230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13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68" t="s">
        <v>14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15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16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17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45"/>
      <c r="D22" s="246"/>
      <c r="E22" s="246"/>
      <c r="F22" s="246"/>
      <c r="G22" s="246"/>
      <c r="H22" s="246"/>
      <c r="I22" s="246"/>
      <c r="J22" s="34"/>
      <c r="K22" s="32" t="s">
        <v>18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19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20</v>
      </c>
      <c r="H24" s="41"/>
      <c r="I24" s="42"/>
      <c r="J24" s="43"/>
      <c r="K24" s="33"/>
      <c r="L24" s="33"/>
      <c r="M24" s="23"/>
      <c r="N24" s="1"/>
      <c r="O24" s="1"/>
      <c r="P24" s="1"/>
    </row>
    <row r="25" spans="1:18" ht="13.5" customHeight="1">
      <c r="A25" s="248" t="s">
        <v>241</v>
      </c>
      <c r="B25" s="248"/>
      <c r="C25" s="248"/>
      <c r="D25" s="248"/>
      <c r="E25" s="248"/>
      <c r="F25" s="248"/>
      <c r="G25" s="247" t="s">
        <v>22</v>
      </c>
      <c r="H25" s="247"/>
      <c r="I25" s="44"/>
      <c r="J25" s="45"/>
      <c r="K25" s="46"/>
      <c r="L25" s="46"/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23</v>
      </c>
      <c r="M26" s="52"/>
      <c r="N26" s="1"/>
      <c r="O26" s="1"/>
      <c r="P26" s="1"/>
    </row>
    <row r="27" spans="1:18" ht="24" customHeight="1">
      <c r="A27" s="254" t="s">
        <v>24</v>
      </c>
      <c r="B27" s="255"/>
      <c r="C27" s="255"/>
      <c r="D27" s="255"/>
      <c r="E27" s="255"/>
      <c r="F27" s="255"/>
      <c r="G27" s="258" t="s">
        <v>25</v>
      </c>
      <c r="H27" s="260" t="s">
        <v>26</v>
      </c>
      <c r="I27" s="262" t="s">
        <v>27</v>
      </c>
      <c r="J27" s="263"/>
      <c r="K27" s="264" t="s">
        <v>28</v>
      </c>
      <c r="L27" s="249" t="s">
        <v>29</v>
      </c>
      <c r="M27" s="52"/>
      <c r="N27" s="1"/>
      <c r="O27" s="1"/>
      <c r="P27" s="1"/>
    </row>
    <row r="28" spans="1:18" ht="46.5" customHeight="1">
      <c r="A28" s="256"/>
      <c r="B28" s="257"/>
      <c r="C28" s="257"/>
      <c r="D28" s="257"/>
      <c r="E28" s="257"/>
      <c r="F28" s="257"/>
      <c r="G28" s="259"/>
      <c r="H28" s="261"/>
      <c r="I28" s="53" t="s">
        <v>30</v>
      </c>
      <c r="J28" s="54" t="s">
        <v>31</v>
      </c>
      <c r="K28" s="265"/>
      <c r="L28" s="250"/>
      <c r="M28" s="1"/>
      <c r="N28" s="1"/>
      <c r="O28" s="1"/>
      <c r="P28" s="1"/>
      <c r="Q28" s="1"/>
    </row>
    <row r="29" spans="1:18" ht="11.25" customHeight="1">
      <c r="A29" s="251" t="s">
        <v>32</v>
      </c>
      <c r="B29" s="252"/>
      <c r="C29" s="252"/>
      <c r="D29" s="252"/>
      <c r="E29" s="252"/>
      <c r="F29" s="253"/>
      <c r="G29" s="55">
        <v>2</v>
      </c>
      <c r="H29" s="56">
        <v>3</v>
      </c>
      <c r="I29" s="57" t="s">
        <v>33</v>
      </c>
      <c r="J29" s="58" t="s">
        <v>34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35</v>
      </c>
      <c r="H30" s="64">
        <v>1</v>
      </c>
      <c r="I30" s="196">
        <f>SUM(I31+I42+I61+I82+I89+I109+I131+I150+I160)</f>
        <v>369500</v>
      </c>
      <c r="J30" s="196">
        <f>SUM(J31+J42+J61+J82+J89+J109+J131+J150+J160)</f>
        <v>298500</v>
      </c>
      <c r="K30" s="197">
        <f>SUM(K31+K42+K61+K82+K89+K109+K131+K150+K160)</f>
        <v>234984.68</v>
      </c>
      <c r="L30" s="196">
        <f>SUM(L31+L42+L61+L82+L89+L109+L131+L150+L160)</f>
        <v>234964.85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36</v>
      </c>
      <c r="H31" s="64">
        <v>2</v>
      </c>
      <c r="I31" s="196">
        <f>SUM(I32+I38)</f>
        <v>351500</v>
      </c>
      <c r="J31" s="196">
        <f>SUM(J32+J38)</f>
        <v>286300</v>
      </c>
      <c r="K31" s="198">
        <f>SUM(K32+K38)</f>
        <v>228188.33</v>
      </c>
      <c r="L31" s="199">
        <f>SUM(L32+L38)</f>
        <v>228188.33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37</v>
      </c>
      <c r="H32" s="64">
        <v>3</v>
      </c>
      <c r="I32" s="200">
        <f>SUM(I33)</f>
        <v>346300</v>
      </c>
      <c r="J32" s="200">
        <f t="shared" ref="J32:L34" si="0">SUM(J33)</f>
        <v>282100</v>
      </c>
      <c r="K32" s="201">
        <f t="shared" si="0"/>
        <v>224551.96</v>
      </c>
      <c r="L32" s="200">
        <f t="shared" si="0"/>
        <v>224551.96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37</v>
      </c>
      <c r="H33" s="64">
        <v>4</v>
      </c>
      <c r="I33" s="196">
        <f>SUM(I34+I36)</f>
        <v>346300</v>
      </c>
      <c r="J33" s="196">
        <f t="shared" si="0"/>
        <v>282100</v>
      </c>
      <c r="K33" s="196">
        <f t="shared" si="0"/>
        <v>224551.96</v>
      </c>
      <c r="L33" s="196">
        <f t="shared" si="0"/>
        <v>224551.96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38</v>
      </c>
      <c r="H34" s="64">
        <v>5</v>
      </c>
      <c r="I34" s="201">
        <f>SUM(I35)</f>
        <v>346300</v>
      </c>
      <c r="J34" s="201">
        <f t="shared" si="0"/>
        <v>282100</v>
      </c>
      <c r="K34" s="201">
        <f t="shared" si="0"/>
        <v>224551.96</v>
      </c>
      <c r="L34" s="201">
        <f t="shared" si="0"/>
        <v>224551.96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38</v>
      </c>
      <c r="H35" s="64">
        <v>6</v>
      </c>
      <c r="I35" s="202">
        <f>SB!I35+'MK (DEL)'!I35+'MK (ML)'!I35+'Spec.pr. '!I35</f>
        <v>346300</v>
      </c>
      <c r="J35" s="202">
        <f>SB!J35+'MK (DEL)'!J35+'MK (ML)'!J35+'Spec.pr. '!J35</f>
        <v>282100</v>
      </c>
      <c r="K35" s="202">
        <f>SB!K35+'MK (DEL)'!K35+'MK (ML)'!K35+'Spec.pr. '!K35</f>
        <v>224551.96</v>
      </c>
      <c r="L35" s="202">
        <f>SB!L35+'MK (DEL)'!L35+'MK (ML)'!L35+'Spec.pr. '!L35</f>
        <v>224551.96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39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39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40</v>
      </c>
      <c r="H38" s="64">
        <v>9</v>
      </c>
      <c r="I38" s="201">
        <f>I39</f>
        <v>5200</v>
      </c>
      <c r="J38" s="200">
        <f t="shared" ref="J38:L39" si="2">J39</f>
        <v>4200</v>
      </c>
      <c r="K38" s="201">
        <f t="shared" si="2"/>
        <v>3636.37</v>
      </c>
      <c r="L38" s="200">
        <f t="shared" si="2"/>
        <v>3636.37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40</v>
      </c>
      <c r="H39" s="64">
        <v>10</v>
      </c>
      <c r="I39" s="201">
        <f>I40</f>
        <v>5200</v>
      </c>
      <c r="J39" s="200">
        <f t="shared" si="2"/>
        <v>4200</v>
      </c>
      <c r="K39" s="200">
        <f t="shared" si="2"/>
        <v>3636.37</v>
      </c>
      <c r="L39" s="200">
        <f t="shared" si="2"/>
        <v>3636.37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40</v>
      </c>
      <c r="H40" s="64">
        <v>11</v>
      </c>
      <c r="I40" s="200">
        <f>I41</f>
        <v>5200</v>
      </c>
      <c r="J40" s="200">
        <f>J41</f>
        <v>4200</v>
      </c>
      <c r="K40" s="200">
        <f>K41</f>
        <v>3636.37</v>
      </c>
      <c r="L40" s="200">
        <f>L41</f>
        <v>3636.37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40</v>
      </c>
      <c r="H41" s="64">
        <v>12</v>
      </c>
      <c r="I41" s="202">
        <f>SB!I41+'MK (DEL)'!I41+'MK (ML)'!I41+'Spec.pr. '!I41</f>
        <v>5200</v>
      </c>
      <c r="J41" s="202">
        <f>SB!J41+'MK (DEL)'!J41+'MK (ML)'!J41+'Spec.pr. '!J41</f>
        <v>4200</v>
      </c>
      <c r="K41" s="202">
        <f>SB!K41+'MK (DEL)'!K41+'MK (ML)'!K41+'Spec.pr. '!K41</f>
        <v>3636.37</v>
      </c>
      <c r="L41" s="202">
        <f>SB!L41+'MK (DEL)'!L41+'MK (ML)'!L41+'Spec.pr. '!L41</f>
        <v>3636.37</v>
      </c>
      <c r="M41" s="1"/>
      <c r="N41" s="1"/>
      <c r="O41" s="1"/>
      <c r="P41" s="1"/>
      <c r="Q41" s="79"/>
      <c r="R41" s="79"/>
    </row>
    <row r="42" spans="1:19" ht="26.25" customHeight="1">
      <c r="A42" s="81">
        <v>2</v>
      </c>
      <c r="B42" s="82">
        <v>2</v>
      </c>
      <c r="C42" s="69"/>
      <c r="D42" s="70"/>
      <c r="E42" s="71"/>
      <c r="F42" s="72"/>
      <c r="G42" s="73" t="s">
        <v>41</v>
      </c>
      <c r="H42" s="64">
        <v>13</v>
      </c>
      <c r="I42" s="205">
        <f>I43</f>
        <v>16400</v>
      </c>
      <c r="J42" s="206">
        <f t="shared" ref="J42:L44" si="3">J43</f>
        <v>10900</v>
      </c>
      <c r="K42" s="205">
        <f t="shared" si="3"/>
        <v>6042.65</v>
      </c>
      <c r="L42" s="205">
        <f t="shared" si="3"/>
        <v>6022.82</v>
      </c>
      <c r="M42" s="1"/>
      <c r="N42" s="1"/>
      <c r="O42" s="1"/>
      <c r="P42" s="1"/>
      <c r="Q42" s="1"/>
    </row>
    <row r="43" spans="1:19" ht="27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41</v>
      </c>
      <c r="H43" s="64">
        <v>14</v>
      </c>
      <c r="I43" s="200">
        <f>I44</f>
        <v>16400</v>
      </c>
      <c r="J43" s="201">
        <f t="shared" si="3"/>
        <v>10900</v>
      </c>
      <c r="K43" s="200">
        <f t="shared" si="3"/>
        <v>6042.65</v>
      </c>
      <c r="L43" s="201">
        <f t="shared" si="3"/>
        <v>6022.82</v>
      </c>
      <c r="M43" s="1"/>
      <c r="N43" s="1"/>
      <c r="O43" s="1"/>
      <c r="P43" s="1"/>
      <c r="Q43" s="79"/>
      <c r="R43"/>
      <c r="S43" s="79"/>
    </row>
    <row r="44" spans="1:19" ht="15.75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41</v>
      </c>
      <c r="H44" s="64">
        <v>15</v>
      </c>
      <c r="I44" s="200">
        <f>I45</f>
        <v>16400</v>
      </c>
      <c r="J44" s="201">
        <f t="shared" si="3"/>
        <v>10900</v>
      </c>
      <c r="K44" s="207">
        <f t="shared" si="3"/>
        <v>6042.65</v>
      </c>
      <c r="L44" s="207">
        <f t="shared" si="3"/>
        <v>6022.82</v>
      </c>
      <c r="M44" s="1"/>
      <c r="N44" s="1"/>
      <c r="O44" s="1"/>
      <c r="P44" s="1"/>
      <c r="Q44" s="79"/>
      <c r="R44" s="79"/>
      <c r="S44"/>
    </row>
    <row r="45" spans="1:19" ht="24.75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41</v>
      </c>
      <c r="H45" s="64">
        <v>16</v>
      </c>
      <c r="I45" s="208">
        <f>SUM(I46:I60)</f>
        <v>16400</v>
      </c>
      <c r="J45" s="208">
        <f>SUM(J46:J60)</f>
        <v>10900</v>
      </c>
      <c r="K45" s="209">
        <f>SUM(K46:K60)</f>
        <v>6042.65</v>
      </c>
      <c r="L45" s="209">
        <f>SUM(L46:L60)</f>
        <v>6022.82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42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43</v>
      </c>
      <c r="H47" s="64">
        <v>18</v>
      </c>
      <c r="I47" s="202">
        <f>SB!I47+'MK (DEL)'!I47+'MK (ML)'!I47+'Spec.pr. '!I47</f>
        <v>200</v>
      </c>
      <c r="J47" s="202">
        <f>SB!J47+'MK (DEL)'!J47+'MK (ML)'!J47+'Spec.pr. '!J47</f>
        <v>0</v>
      </c>
      <c r="K47" s="202">
        <f>SB!K47+'MK (DEL)'!K47+'MK (ML)'!K47+'Spec.pr. '!K47</f>
        <v>0</v>
      </c>
      <c r="L47" s="202">
        <f>SB!L47+'MK (DEL)'!L47+'MK (ML)'!L47+'Spec.pr. '!L47</f>
        <v>0</v>
      </c>
      <c r="M47" s="1"/>
      <c r="N47" s="1"/>
      <c r="O47" s="1"/>
      <c r="P47" s="1"/>
      <c r="Q47" s="79"/>
      <c r="R47" s="79"/>
      <c r="S47"/>
    </row>
    <row r="48" spans="1:19" ht="26.25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44</v>
      </c>
      <c r="H48" s="64">
        <v>19</v>
      </c>
      <c r="I48" s="202">
        <f>SB!I48+'MK (DEL)'!I48+'MK (ML)'!I48+'Spec.pr. '!I48</f>
        <v>700</v>
      </c>
      <c r="J48" s="202">
        <f>SB!J48+'MK (DEL)'!J48+'MK (ML)'!J48+'Spec.pr. '!J48</f>
        <v>400</v>
      </c>
      <c r="K48" s="202">
        <f>SB!K48+'MK (DEL)'!K48+'MK (ML)'!K48+'Spec.pr. '!K48</f>
        <v>340.36</v>
      </c>
      <c r="L48" s="202">
        <f>SB!L48+'MK (DEL)'!L48+'MK (ML)'!L48+'Spec.pr. '!L48</f>
        <v>340.36</v>
      </c>
      <c r="M48" s="1"/>
      <c r="N48" s="1"/>
      <c r="O48" s="1"/>
      <c r="P48" s="1"/>
      <c r="Q48" s="79"/>
      <c r="R48" s="79"/>
      <c r="S48"/>
    </row>
    <row r="49" spans="1:19" ht="27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45</v>
      </c>
      <c r="H49" s="64">
        <v>20</v>
      </c>
      <c r="I49" s="202">
        <f>SB!I49+'MK (DEL)'!I49+'MK (ML)'!I49+'Spec.pr. '!I49</f>
        <v>3200</v>
      </c>
      <c r="J49" s="202">
        <f>SB!J49+'MK (DEL)'!J49+'MK (ML)'!J49+'Spec.pr. '!J49</f>
        <v>1000</v>
      </c>
      <c r="K49" s="202">
        <f>SB!K49+'MK (DEL)'!K49+'MK (ML)'!K49+'Spec.pr. '!K49</f>
        <v>145</v>
      </c>
      <c r="L49" s="202">
        <f>SB!L49+'MK (DEL)'!L49+'MK (ML)'!L49+'Spec.pr. '!L49</f>
        <v>145</v>
      </c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46</v>
      </c>
      <c r="H50" s="64">
        <v>21</v>
      </c>
      <c r="I50" s="202">
        <f>SB!I50+'MK (DEL)'!I50+'MK (ML)'!I50+'Spec.pr. '!I50</f>
        <v>0</v>
      </c>
      <c r="J50" s="202">
        <f>SB!J50+'MK (DEL)'!J50+'MK (ML)'!J50+'Spec.pr. '!J50</f>
        <v>0</v>
      </c>
      <c r="K50" s="202">
        <f>SB!K50+'MK (DEL)'!K50+'MK (ML)'!K50+'Spec.pr. '!K50</f>
        <v>0</v>
      </c>
      <c r="L50" s="202">
        <f>SB!L50+'MK (DEL)'!L50+'MK (ML)'!L50+'Spec.pr. '!L50</f>
        <v>0</v>
      </c>
      <c r="M50" s="1"/>
      <c r="N50" s="1"/>
      <c r="O50" s="1"/>
      <c r="P50" s="1"/>
      <c r="Q50" s="79"/>
      <c r="R50" s="79"/>
      <c r="S50"/>
    </row>
    <row r="51" spans="1:19" ht="12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47</v>
      </c>
      <c r="H51" s="64">
        <v>22</v>
      </c>
      <c r="I51" s="202">
        <f>SB!I51+'MK (DEL)'!I51+'MK (ML)'!I51+'Spec.pr. '!I51</f>
        <v>800</v>
      </c>
      <c r="J51" s="202">
        <f>SB!J51+'MK (DEL)'!J51+'MK (ML)'!J51+'Spec.pr. '!J51</f>
        <v>800</v>
      </c>
      <c r="K51" s="202">
        <f>SB!K51+'MK (DEL)'!K51+'MK (ML)'!K51+'Spec.pr. '!K51</f>
        <v>686</v>
      </c>
      <c r="L51" s="202">
        <f>SB!L51+'MK (DEL)'!L51+'MK (ML)'!L51+'Spec.pr. '!L51</f>
        <v>686</v>
      </c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48</v>
      </c>
      <c r="H52" s="64">
        <v>23</v>
      </c>
      <c r="I52" s="202">
        <f>SB!I52+'MK (DEL)'!I52+'MK (ML)'!I52+'Spec.pr. '!I52</f>
        <v>0</v>
      </c>
      <c r="J52" s="202">
        <f>SB!J52+'MK (DEL)'!J52+'MK (ML)'!J52+'Spec.pr. '!J52</f>
        <v>0</v>
      </c>
      <c r="K52" s="202">
        <f>SB!K52+'MK (DEL)'!K52+'MK (ML)'!K52+'Spec.pr. '!K52</f>
        <v>0</v>
      </c>
      <c r="L52" s="202">
        <f>SB!L52+'MK (DEL)'!L52+'MK (ML)'!L52+'Spec.pr. '!L52</f>
        <v>0</v>
      </c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49</v>
      </c>
      <c r="H53" s="64">
        <v>24</v>
      </c>
      <c r="I53" s="202">
        <f>SB!I53+'MK (DEL)'!I53+'MK (ML)'!I53+'Spec.pr. '!I53</f>
        <v>0</v>
      </c>
      <c r="J53" s="202">
        <f>SB!J53+'MK (DEL)'!J53+'MK (ML)'!J53+'Spec.pr. '!J53</f>
        <v>0</v>
      </c>
      <c r="K53" s="202">
        <f>SB!K53+'MK (DEL)'!K53+'MK (ML)'!K53+'Spec.pr. '!K53</f>
        <v>0</v>
      </c>
      <c r="L53" s="202">
        <f>SB!L53+'MK (DEL)'!L53+'MK (ML)'!L53+'Spec.pr. '!L53</f>
        <v>0</v>
      </c>
      <c r="M53" s="1"/>
      <c r="N53" s="1"/>
      <c r="O53" s="1"/>
      <c r="P53" s="1"/>
      <c r="Q53" s="79"/>
      <c r="R53" s="79"/>
      <c r="S53"/>
    </row>
    <row r="54" spans="1:19" ht="27.75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50</v>
      </c>
      <c r="H54" s="64">
        <v>25</v>
      </c>
      <c r="I54" s="202">
        <f>SB!I54+'MK (DEL)'!I54+'MK (ML)'!I54+'Spec.pr. '!I54</f>
        <v>600</v>
      </c>
      <c r="J54" s="202">
        <f>SB!J54+'MK (DEL)'!J54+'MK (ML)'!J54+'Spec.pr. '!J54</f>
        <v>600</v>
      </c>
      <c r="K54" s="202">
        <f>SB!K54+'MK (DEL)'!K54+'MK (ML)'!K54+'Spec.pr. '!K54</f>
        <v>0</v>
      </c>
      <c r="L54" s="202">
        <f>SB!L54+'MK (DEL)'!L54+'MK (ML)'!L54+'Spec.pr. '!L54</f>
        <v>0</v>
      </c>
      <c r="M54" s="1"/>
      <c r="N54" s="1"/>
      <c r="O54" s="1"/>
      <c r="P54" s="1"/>
      <c r="Q54" s="79"/>
      <c r="R54" s="79"/>
      <c r="S54"/>
    </row>
    <row r="55" spans="1:19" ht="15.75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51</v>
      </c>
      <c r="H55" s="64">
        <v>26</v>
      </c>
      <c r="I55" s="202">
        <f>SB!I55+'MK (DEL)'!I55+'MK (ML)'!I55+'Spec.pr. '!I55</f>
        <v>300</v>
      </c>
      <c r="J55" s="202">
        <f>SB!J55+'MK (DEL)'!J55+'MK (ML)'!J55+'Spec.pr. '!J55</f>
        <v>300</v>
      </c>
      <c r="K55" s="202">
        <f>SB!K55+'MK (DEL)'!K55+'MK (ML)'!K55+'Spec.pr. '!K55</f>
        <v>281.8</v>
      </c>
      <c r="L55" s="202">
        <f>SB!L55+'MK (DEL)'!L55+'MK (ML)'!L55+'Spec.pr. '!L55</f>
        <v>281.8</v>
      </c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52</v>
      </c>
      <c r="H56" s="64">
        <v>27</v>
      </c>
      <c r="I56" s="202">
        <f>SB!I56+'MK (DEL)'!I56+'MK (ML)'!I56+'Spec.pr. '!I56</f>
        <v>0</v>
      </c>
      <c r="J56" s="202">
        <f>SB!J56+'MK (DEL)'!J56+'MK (ML)'!J56+'Spec.pr. '!J56</f>
        <v>0</v>
      </c>
      <c r="K56" s="202">
        <f>SB!K56+'MK (DEL)'!K56+'MK (ML)'!K56+'Spec.pr. '!K56</f>
        <v>0</v>
      </c>
      <c r="L56" s="202">
        <f>SB!L56+'MK (DEL)'!L56+'MK (ML)'!L56+'Spec.pr. '!L56</f>
        <v>0</v>
      </c>
      <c r="M56" s="1"/>
      <c r="N56" s="1"/>
      <c r="O56" s="1"/>
      <c r="P56" s="1"/>
      <c r="Q56" s="79"/>
      <c r="R56" s="79"/>
      <c r="S56"/>
    </row>
    <row r="57" spans="1:19" ht="14.25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53</v>
      </c>
      <c r="H57" s="64">
        <v>28</v>
      </c>
      <c r="I57" s="202">
        <f>SB!I57+'MK (DEL)'!I57+'MK (ML)'!I57+'Spec.pr. '!I57</f>
        <v>7200</v>
      </c>
      <c r="J57" s="202">
        <f>SB!J57+'MK (DEL)'!J57+'MK (ML)'!J57+'Spec.pr. '!J57</f>
        <v>5200</v>
      </c>
      <c r="K57" s="202">
        <f>SB!K57+'MK (DEL)'!K57+'MK (ML)'!K57+'Spec.pr. '!K57</f>
        <v>3758.51</v>
      </c>
      <c r="L57" s="202">
        <f>SB!L57+'MK (DEL)'!L57+'MK (ML)'!L57+'Spec.pr. '!L57</f>
        <v>3758.51</v>
      </c>
      <c r="M57" s="1"/>
      <c r="N57" s="1"/>
      <c r="O57" s="1"/>
      <c r="P57" s="1"/>
      <c r="Q57" s="79"/>
      <c r="R57" s="79"/>
      <c r="S57"/>
    </row>
    <row r="58" spans="1:19" ht="27.75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54</v>
      </c>
      <c r="H58" s="64">
        <v>29</v>
      </c>
      <c r="I58" s="202">
        <f>SB!I58+'MK (DEL)'!I58+'MK (ML)'!I58+'Spec.pr. '!I58</f>
        <v>1000</v>
      </c>
      <c r="J58" s="202">
        <f>SB!J58+'MK (DEL)'!J58+'MK (ML)'!J58+'Spec.pr. '!J58</f>
        <v>1000</v>
      </c>
      <c r="K58" s="202">
        <f>SB!K58+'MK (DEL)'!K58+'MK (ML)'!K58+'Spec.pr. '!K58</f>
        <v>57</v>
      </c>
      <c r="L58" s="202">
        <f>SB!L58+'MK (DEL)'!L58+'MK (ML)'!L58+'Spec.pr. '!L58</f>
        <v>57</v>
      </c>
      <c r="M58" s="1"/>
      <c r="N58" s="1"/>
      <c r="O58" s="1"/>
      <c r="P58" s="1"/>
      <c r="Q58" s="79"/>
      <c r="R58" s="79"/>
      <c r="S58"/>
    </row>
    <row r="59" spans="1:19" ht="12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55</v>
      </c>
      <c r="H59" s="64">
        <v>30</v>
      </c>
      <c r="I59" s="202">
        <f>SB!I59+'MK (DEL)'!I59+'MK (ML)'!I59+'Spec.pr. '!I59</f>
        <v>100</v>
      </c>
      <c r="J59" s="202">
        <f>SB!J59+'MK (DEL)'!J59+'MK (ML)'!J59+'Spec.pr. '!J59</f>
        <v>0</v>
      </c>
      <c r="K59" s="202">
        <f>SB!K59+'MK (DEL)'!K59+'MK (ML)'!K59+'Spec.pr. '!K59</f>
        <v>0</v>
      </c>
      <c r="L59" s="202">
        <f>SB!L59+'MK (DEL)'!L59+'MK (ML)'!L59+'Spec.pr. '!L59</f>
        <v>0</v>
      </c>
      <c r="M59" s="1"/>
      <c r="N59" s="1"/>
      <c r="O59" s="1"/>
      <c r="P59" s="1"/>
      <c r="Q59" s="79"/>
      <c r="R59" s="79"/>
      <c r="S59"/>
    </row>
    <row r="60" spans="1:19" ht="15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56</v>
      </c>
      <c r="H60" s="64">
        <v>31</v>
      </c>
      <c r="I60" s="202">
        <f>SB!I60+'MK (DEL)'!I60+'MK (ML)'!I60+'Spec.pr. '!I60+'Spec.pr. (nuoma)'!I60</f>
        <v>2300</v>
      </c>
      <c r="J60" s="202">
        <f>SB!J60+'MK (DEL)'!J60+'MK (ML)'!J60+'Spec.pr. '!J60+'Spec.pr. (nuoma)'!J60</f>
        <v>1600</v>
      </c>
      <c r="K60" s="202">
        <f>SB!K60+'MK (DEL)'!K60+'MK (ML)'!K60+'Spec.pr. '!K60+'Spec.pr. (nuoma)'!K60</f>
        <v>773.98</v>
      </c>
      <c r="L60" s="202">
        <f>SB!L60+'MK (DEL)'!L60+'MK (ML)'!L60+'Spec.pr. '!L60+'Spec.pr. (nuoma)'!L60</f>
        <v>754.15</v>
      </c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57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58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59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59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60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61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62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63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63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60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61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62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64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65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66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67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68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69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69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69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69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70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71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71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71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72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73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74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75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76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76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76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77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78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79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79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79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80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81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82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83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83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83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84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85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85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85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86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87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88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88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88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89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90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91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91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91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91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92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92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92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92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93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93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93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93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94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95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94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96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97</v>
      </c>
      <c r="H131" s="64">
        <v>102</v>
      </c>
      <c r="I131" s="201">
        <f>SUM(I132+I137+I145)</f>
        <v>1600</v>
      </c>
      <c r="J131" s="211">
        <f>SUM(J132+J137+J145)</f>
        <v>1300</v>
      </c>
      <c r="K131" s="201">
        <f>SUM(K132+K137+K145)</f>
        <v>753.7</v>
      </c>
      <c r="L131" s="200">
        <f>SUM(L132+L137+L145)</f>
        <v>753.7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98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98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98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99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100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101</v>
      </c>
      <c r="H137" s="64">
        <v>108</v>
      </c>
      <c r="I137" s="216">
        <f>I138</f>
        <v>1200</v>
      </c>
      <c r="J137" s="215">
        <f t="shared" ref="J137:L138" si="19">J138</f>
        <v>900</v>
      </c>
      <c r="K137" s="216">
        <f t="shared" si="19"/>
        <v>350.18</v>
      </c>
      <c r="L137" s="207">
        <f t="shared" si="19"/>
        <v>350.18</v>
      </c>
      <c r="M137" s="1"/>
      <c r="N137" s="1"/>
      <c r="O137" s="1"/>
      <c r="P137" s="1"/>
      <c r="Q137" s="1"/>
    </row>
    <row r="138" spans="1:17" ht="25.5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102</v>
      </c>
      <c r="H138" s="64">
        <v>109</v>
      </c>
      <c r="I138" s="201">
        <f>I139</f>
        <v>1200</v>
      </c>
      <c r="J138" s="211">
        <f t="shared" si="19"/>
        <v>900</v>
      </c>
      <c r="K138" s="201">
        <f t="shared" si="19"/>
        <v>350.18</v>
      </c>
      <c r="L138" s="200">
        <f t="shared" si="19"/>
        <v>350.18</v>
      </c>
      <c r="M138" s="1"/>
      <c r="N138" s="1"/>
      <c r="O138" s="1"/>
      <c r="P138" s="1"/>
      <c r="Q138" s="1"/>
    </row>
    <row r="139" spans="1:17" ht="25.5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102</v>
      </c>
      <c r="H139" s="64">
        <v>110</v>
      </c>
      <c r="I139" s="201">
        <f>SUM(I140:I141)</f>
        <v>1200</v>
      </c>
      <c r="J139" s="211">
        <f>SUM(J140:J141)</f>
        <v>900</v>
      </c>
      <c r="K139" s="201">
        <f>SUM(K140:K141)</f>
        <v>350.18</v>
      </c>
      <c r="L139" s="200">
        <f>SUM(L140:L141)</f>
        <v>350.18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103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104</v>
      </c>
      <c r="H141" s="64">
        <v>112</v>
      </c>
      <c r="I141" s="202">
        <f>Pavežėj.!I141</f>
        <v>1200</v>
      </c>
      <c r="J141" s="202">
        <f>Pavežėj.!J141</f>
        <v>900</v>
      </c>
      <c r="K141" s="202">
        <f>Pavežėj.!K141</f>
        <v>350.18</v>
      </c>
      <c r="L141" s="202">
        <f>Pavežėj.!L141</f>
        <v>350.18</v>
      </c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105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105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105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106</v>
      </c>
      <c r="H145" s="64">
        <v>116</v>
      </c>
      <c r="I145" s="201">
        <f>I146</f>
        <v>400</v>
      </c>
      <c r="J145" s="211">
        <f t="shared" ref="J145:L146" si="22">J146</f>
        <v>400</v>
      </c>
      <c r="K145" s="201">
        <f t="shared" si="22"/>
        <v>403.52</v>
      </c>
      <c r="L145" s="200">
        <f t="shared" si="22"/>
        <v>403.52</v>
      </c>
      <c r="M145" s="1"/>
      <c r="N145" s="1"/>
      <c r="O145" s="1"/>
      <c r="P145" s="1"/>
      <c r="Q145" s="1"/>
    </row>
    <row r="146" spans="1:17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106</v>
      </c>
      <c r="H146" s="64">
        <v>117</v>
      </c>
      <c r="I146" s="209">
        <f>I147</f>
        <v>400</v>
      </c>
      <c r="J146" s="221">
        <f t="shared" si="22"/>
        <v>400</v>
      </c>
      <c r="K146" s="209">
        <f t="shared" si="22"/>
        <v>403.52</v>
      </c>
      <c r="L146" s="208">
        <f t="shared" si="22"/>
        <v>403.52</v>
      </c>
      <c r="M146" s="1"/>
      <c r="N146" s="1"/>
      <c r="O146" s="1"/>
      <c r="P146" s="1"/>
      <c r="Q146" s="1"/>
    </row>
    <row r="147" spans="1:17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106</v>
      </c>
      <c r="H147" s="64">
        <v>118</v>
      </c>
      <c r="I147" s="201">
        <f>SUM(I148:I149)</f>
        <v>400</v>
      </c>
      <c r="J147" s="211">
        <f>SUM(J148:J149)</f>
        <v>400</v>
      </c>
      <c r="K147" s="201">
        <f>SUM(K148:K149)</f>
        <v>403.52</v>
      </c>
      <c r="L147" s="200">
        <f>SUM(L148:L149)</f>
        <v>403.52</v>
      </c>
      <c r="M147" s="1"/>
      <c r="N147" s="1"/>
      <c r="O147" s="1"/>
      <c r="P147" s="1"/>
      <c r="Q147" s="1"/>
    </row>
    <row r="148" spans="1:17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107</v>
      </c>
      <c r="H148" s="64">
        <v>119</v>
      </c>
      <c r="I148" s="202">
        <f>SB!I148+'MK (DEL)'!I148+'MK (ML)'!I148+'Spec.pr. '!I148</f>
        <v>400</v>
      </c>
      <c r="J148" s="202">
        <f>SB!J148+'MK (DEL)'!J148+'MK (ML)'!J148+'Spec.pr. '!J148</f>
        <v>400</v>
      </c>
      <c r="K148" s="202">
        <f>SB!K148+'MK (DEL)'!K148+'MK (ML)'!K148+'Spec.pr. '!K148</f>
        <v>403.52</v>
      </c>
      <c r="L148" s="202">
        <f>SB!L148+'MK (DEL)'!L148+'MK (ML)'!L148+'Spec.pr. '!L148</f>
        <v>403.52</v>
      </c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108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109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109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110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110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111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112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113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114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114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114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115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116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117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117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117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118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119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120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121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122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123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124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125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126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127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128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customHeight="1">
      <c r="A176" s="60">
        <v>3</v>
      </c>
      <c r="B176" s="62"/>
      <c r="C176" s="60"/>
      <c r="D176" s="61"/>
      <c r="E176" s="61"/>
      <c r="F176" s="63"/>
      <c r="G176" s="160" t="s">
        <v>129</v>
      </c>
      <c r="H176" s="64">
        <v>147</v>
      </c>
      <c r="I176" s="196">
        <f>SUM(I177+I229+I294)</f>
        <v>8000</v>
      </c>
      <c r="J176" s="231">
        <f>SUM(J177+J229+J294)</f>
        <v>8000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130</v>
      </c>
      <c r="H177" s="64">
        <v>148</v>
      </c>
      <c r="I177" s="200">
        <f>SUM(I178+I200+I207+I219+I223)</f>
        <v>8000</v>
      </c>
      <c r="J177" s="210">
        <f>SUM(J178+J200+J207+J219+J223)</f>
        <v>8000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131</v>
      </c>
      <c r="H178" s="64">
        <v>149</v>
      </c>
      <c r="I178" s="210">
        <f>SUM(I179+I182+I187+I192+I197)</f>
        <v>8000</v>
      </c>
      <c r="J178" s="211">
        <f>SUM(J179+J182+J187+J192+J197)</f>
        <v>8000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132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133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133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134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134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135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136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137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138</v>
      </c>
      <c r="H187" s="64">
        <v>158</v>
      </c>
      <c r="I187" s="200">
        <f>I188</f>
        <v>8000</v>
      </c>
      <c r="J187" s="211">
        <f>J188</f>
        <v>8000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138</v>
      </c>
      <c r="H188" s="64">
        <v>159</v>
      </c>
      <c r="I188" s="200">
        <f>SUM(I189:I191)</f>
        <v>8000</v>
      </c>
      <c r="J188" s="200">
        <f>SUM(J189:J191)</f>
        <v>8000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139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140</v>
      </c>
      <c r="H190" s="64">
        <v>161</v>
      </c>
      <c r="I190" s="202">
        <f>SB!I190+'MK (DEL)'!I190+'MK (ML)'!I190+'Spec.pr. '!I190</f>
        <v>8000</v>
      </c>
      <c r="J190" s="202">
        <f>SB!J190+'MK (DEL)'!J190+'MK (ML)'!J190+'Spec.pr. '!J190</f>
        <v>8000</v>
      </c>
      <c r="K190" s="202">
        <f>SB!K190+'MK (DEL)'!K190+'MK (ML)'!K190+'Spec.pr. '!K190</f>
        <v>0</v>
      </c>
      <c r="L190" s="202">
        <f>SB!L190+'MK (DEL)'!L190+'MK (ML)'!L190+'Spec.pr. '!L190</f>
        <v>0</v>
      </c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141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142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142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143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144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145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146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146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146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147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147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147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148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149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150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151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152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153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153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153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154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154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155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156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157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158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159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154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160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160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161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162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163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163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163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164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165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166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167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168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169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170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170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171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172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173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174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175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176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177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177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178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179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180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180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181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182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183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183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184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185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186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186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186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187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187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187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188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188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189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190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191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192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170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170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193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172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173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174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175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194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195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195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196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197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198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198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199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200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201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201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202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203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204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204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204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187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187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187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188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188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189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190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205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206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192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170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170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193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172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173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174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207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194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208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208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209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210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211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211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212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213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214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214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215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216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217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217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218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187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187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187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219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219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220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221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222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169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169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170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193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172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173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174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175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194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208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208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209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210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211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211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212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213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214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214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215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223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217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217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217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187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187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187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219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219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220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221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224</v>
      </c>
      <c r="H359" s="64">
        <v>330</v>
      </c>
      <c r="I359" s="240">
        <f>SUM(I30+I176)</f>
        <v>377500</v>
      </c>
      <c r="J359" s="240">
        <f>SUM(J30+J176)</f>
        <v>306500</v>
      </c>
      <c r="K359" s="240">
        <f>SUM(K30+K176)</f>
        <v>234984.68</v>
      </c>
      <c r="L359" s="240">
        <f>SUM(L30+L176)</f>
        <v>234964.85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245</v>
      </c>
      <c r="H361" s="181"/>
      <c r="I361" s="182"/>
      <c r="J361" s="178"/>
      <c r="K361" s="241" t="s">
        <v>246</v>
      </c>
      <c r="L361" s="241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225</v>
      </c>
      <c r="E362" s="186"/>
      <c r="F362" s="186"/>
      <c r="G362" s="186"/>
      <c r="H362" s="187"/>
      <c r="I362" s="188" t="s">
        <v>226</v>
      </c>
      <c r="J362" s="1"/>
      <c r="K362" s="244" t="s">
        <v>227</v>
      </c>
      <c r="L362" s="244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231</v>
      </c>
      <c r="H364" s="1"/>
      <c r="I364" s="189"/>
      <c r="J364" s="1"/>
      <c r="K364" s="241" t="s">
        <v>244</v>
      </c>
      <c r="L364" s="241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2" t="s">
        <v>228</v>
      </c>
      <c r="E365" s="243"/>
      <c r="F365" s="243"/>
      <c r="G365" s="243"/>
      <c r="H365" s="191"/>
      <c r="I365" s="192" t="s">
        <v>226</v>
      </c>
      <c r="J365" s="21"/>
      <c r="K365" s="244" t="s">
        <v>227</v>
      </c>
      <c r="L365" s="244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89 I184:K186 I316 I181:L181 J170:L170 I203:K206 I344:L344 I210:K210 I194:K195 I307:L308 I347:L348 I339:L340 I319 I168:I169 J168:L168 I199:L199 L185 L195 L203:L205 L214:L215 I242:L243 I247:K247 I246:L246 I312:L312 I326:L326 I173:L174 I191:L191 I274:L275 I278:L279 I286:L286 I289:L289 I250:L251 J159:L159 J149:L149 J130:L130 J88:L88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37 I35:L35 I41:L41 I47:L60 I148:L148 I141:L141 I190:L190" name="Islaidos 2.1"/>
    <protectedRange sqref="I46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0 I142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J46:L46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K361" name="Range74_1_1"/>
    <protectedRange sqref="K364" name="Range74_3"/>
  </protectedRanges>
  <mergeCells count="24">
    <mergeCell ref="B13:L13"/>
    <mergeCell ref="G15:L15"/>
    <mergeCell ref="A18:L18"/>
    <mergeCell ref="G11:K11"/>
    <mergeCell ref="G6:K6"/>
    <mergeCell ref="A7:L7"/>
    <mergeCell ref="G8:K8"/>
    <mergeCell ref="A9:L9"/>
    <mergeCell ref="G10:K10"/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13" workbookViewId="0">
      <selection activeCell="G361" sqref="G361:L361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70" t="s">
        <v>6</v>
      </c>
      <c r="H6" s="270"/>
      <c r="I6" s="270"/>
      <c r="J6" s="270"/>
      <c r="K6" s="270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71" t="s">
        <v>7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73" t="s">
        <v>8</v>
      </c>
      <c r="H8" s="273"/>
      <c r="I8" s="273"/>
      <c r="J8" s="273"/>
      <c r="K8" s="273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66" t="s">
        <v>243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7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74" t="s">
        <v>10</v>
      </c>
      <c r="H10" s="274"/>
      <c r="I10" s="274"/>
      <c r="J10" s="274"/>
      <c r="K10" s="274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69" t="s">
        <v>11</v>
      </c>
      <c r="H11" s="269"/>
      <c r="I11" s="269"/>
      <c r="J11" s="269"/>
      <c r="K11" s="2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66" t="s">
        <v>12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75" t="s">
        <v>242</v>
      </c>
      <c r="H15" s="275"/>
      <c r="I15" s="275"/>
      <c r="J15" s="275"/>
      <c r="K15" s="275"/>
      <c r="L15" s="275"/>
      <c r="M15" s="1"/>
      <c r="N15" s="1"/>
      <c r="O15" s="1"/>
      <c r="P15" s="1"/>
    </row>
    <row r="16" spans="1:36" ht="11.25" customHeight="1">
      <c r="G16" s="193" t="s">
        <v>229</v>
      </c>
      <c r="H16" s="194" t="s">
        <v>230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13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68" t="s">
        <v>14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15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16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17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45"/>
      <c r="D22" s="246"/>
      <c r="E22" s="246"/>
      <c r="F22" s="246"/>
      <c r="G22" s="246"/>
      <c r="H22" s="246"/>
      <c r="I22" s="246"/>
      <c r="J22" s="34"/>
      <c r="K22" s="32" t="s">
        <v>18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19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20</v>
      </c>
      <c r="H24" s="41"/>
      <c r="I24" s="42" t="s">
        <v>21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48" t="s">
        <v>240</v>
      </c>
      <c r="B25" s="248"/>
      <c r="C25" s="248"/>
      <c r="D25" s="248"/>
      <c r="E25" s="248"/>
      <c r="F25" s="248"/>
      <c r="G25" s="247" t="s">
        <v>22</v>
      </c>
      <c r="H25" s="247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23</v>
      </c>
      <c r="M26" s="52"/>
      <c r="N26" s="1"/>
      <c r="O26" s="1"/>
      <c r="P26" s="1"/>
    </row>
    <row r="27" spans="1:18" ht="24" customHeight="1">
      <c r="A27" s="254" t="s">
        <v>24</v>
      </c>
      <c r="B27" s="255"/>
      <c r="C27" s="255"/>
      <c r="D27" s="255"/>
      <c r="E27" s="255"/>
      <c r="F27" s="255"/>
      <c r="G27" s="258" t="s">
        <v>25</v>
      </c>
      <c r="H27" s="260" t="s">
        <v>26</v>
      </c>
      <c r="I27" s="262" t="s">
        <v>27</v>
      </c>
      <c r="J27" s="263"/>
      <c r="K27" s="264" t="s">
        <v>28</v>
      </c>
      <c r="L27" s="249" t="s">
        <v>29</v>
      </c>
      <c r="M27" s="52"/>
      <c r="N27" s="1"/>
      <c r="O27" s="1"/>
      <c r="P27" s="1"/>
    </row>
    <row r="28" spans="1:18" ht="46.5" customHeight="1">
      <c r="A28" s="256"/>
      <c r="B28" s="257"/>
      <c r="C28" s="257"/>
      <c r="D28" s="257"/>
      <c r="E28" s="257"/>
      <c r="F28" s="257"/>
      <c r="G28" s="259"/>
      <c r="H28" s="261"/>
      <c r="I28" s="53" t="s">
        <v>30</v>
      </c>
      <c r="J28" s="54" t="s">
        <v>31</v>
      </c>
      <c r="K28" s="265"/>
      <c r="L28" s="250"/>
      <c r="M28" s="1"/>
      <c r="N28" s="1"/>
      <c r="O28" s="1"/>
      <c r="P28" s="1"/>
      <c r="Q28" s="1"/>
    </row>
    <row r="29" spans="1:18" ht="11.25" customHeight="1">
      <c r="A29" s="251" t="s">
        <v>32</v>
      </c>
      <c r="B29" s="252"/>
      <c r="C29" s="252"/>
      <c r="D29" s="252"/>
      <c r="E29" s="252"/>
      <c r="F29" s="253"/>
      <c r="G29" s="55">
        <v>2</v>
      </c>
      <c r="H29" s="56">
        <v>3</v>
      </c>
      <c r="I29" s="57" t="s">
        <v>33</v>
      </c>
      <c r="J29" s="58" t="s">
        <v>34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35</v>
      </c>
      <c r="H30" s="64">
        <v>1</v>
      </c>
      <c r="I30" s="196">
        <f>SUM(I31+I42+I61+I82+I89+I109+I131+I150+I160)</f>
        <v>314300</v>
      </c>
      <c r="J30" s="196">
        <f>SUM(J31+J42+J61+J82+J89+J109+J131+J150+J160)</f>
        <v>254900</v>
      </c>
      <c r="K30" s="197">
        <f>SUM(K31+K42+K61+K82+K89+K109+K131+K150+K160)</f>
        <v>210201.59999999998</v>
      </c>
      <c r="L30" s="196">
        <f>SUM(L31+L42+L61+L82+L89+L109+L131+L150+L160)</f>
        <v>210181.77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36</v>
      </c>
      <c r="H31" s="64">
        <v>2</v>
      </c>
      <c r="I31" s="196">
        <f>SUM(I32+I38)</f>
        <v>297600</v>
      </c>
      <c r="J31" s="196">
        <f>SUM(J32+J38)</f>
        <v>243600</v>
      </c>
      <c r="K31" s="198">
        <f>SUM(K32+K38)</f>
        <v>203755.43</v>
      </c>
      <c r="L31" s="199">
        <f>SUM(L32+L38)</f>
        <v>203755.43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37</v>
      </c>
      <c r="H32" s="64">
        <v>3</v>
      </c>
      <c r="I32" s="200">
        <f>SUM(I33)</f>
        <v>293200</v>
      </c>
      <c r="J32" s="200">
        <f t="shared" ref="J32:L34" si="0">SUM(J33)</f>
        <v>240000</v>
      </c>
      <c r="K32" s="201">
        <f t="shared" si="0"/>
        <v>200366.96</v>
      </c>
      <c r="L32" s="200">
        <f t="shared" si="0"/>
        <v>200366.96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37</v>
      </c>
      <c r="H33" s="64">
        <v>4</v>
      </c>
      <c r="I33" s="196">
        <f>SUM(I34+I36)</f>
        <v>293200</v>
      </c>
      <c r="J33" s="196">
        <f t="shared" si="0"/>
        <v>240000</v>
      </c>
      <c r="K33" s="196">
        <f t="shared" si="0"/>
        <v>200366.96</v>
      </c>
      <c r="L33" s="196">
        <f t="shared" si="0"/>
        <v>200366.96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38</v>
      </c>
      <c r="H34" s="64">
        <v>5</v>
      </c>
      <c r="I34" s="201">
        <f>SUM(I35)</f>
        <v>293200</v>
      </c>
      <c r="J34" s="201">
        <f t="shared" si="0"/>
        <v>240000</v>
      </c>
      <c r="K34" s="201">
        <f t="shared" si="0"/>
        <v>200366.96</v>
      </c>
      <c r="L34" s="201">
        <f t="shared" si="0"/>
        <v>200366.96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38</v>
      </c>
      <c r="H35" s="64">
        <v>6</v>
      </c>
      <c r="I35" s="202">
        <v>293200</v>
      </c>
      <c r="J35" s="203">
        <v>240000</v>
      </c>
      <c r="K35" s="203">
        <v>200366.96</v>
      </c>
      <c r="L35" s="203">
        <v>200366.96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39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39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40</v>
      </c>
      <c r="H38" s="64">
        <v>9</v>
      </c>
      <c r="I38" s="201">
        <f>I39</f>
        <v>4400</v>
      </c>
      <c r="J38" s="200">
        <f t="shared" ref="J38:L39" si="2">J39</f>
        <v>3600</v>
      </c>
      <c r="K38" s="201">
        <f t="shared" si="2"/>
        <v>3388.47</v>
      </c>
      <c r="L38" s="200">
        <f t="shared" si="2"/>
        <v>3388.47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40</v>
      </c>
      <c r="H39" s="64">
        <v>10</v>
      </c>
      <c r="I39" s="201">
        <f>I40</f>
        <v>4400</v>
      </c>
      <c r="J39" s="200">
        <f t="shared" si="2"/>
        <v>3600</v>
      </c>
      <c r="K39" s="200">
        <f t="shared" si="2"/>
        <v>3388.47</v>
      </c>
      <c r="L39" s="200">
        <f t="shared" si="2"/>
        <v>3388.47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40</v>
      </c>
      <c r="H40" s="64">
        <v>11</v>
      </c>
      <c r="I40" s="200">
        <f>I41</f>
        <v>4400</v>
      </c>
      <c r="J40" s="200">
        <f>J41</f>
        <v>3600</v>
      </c>
      <c r="K40" s="200">
        <f>K41</f>
        <v>3388.47</v>
      </c>
      <c r="L40" s="200">
        <f>L41</f>
        <v>3388.47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40</v>
      </c>
      <c r="H41" s="64">
        <v>12</v>
      </c>
      <c r="I41" s="204">
        <v>4400</v>
      </c>
      <c r="J41" s="203">
        <v>3600</v>
      </c>
      <c r="K41" s="203">
        <v>3388.47</v>
      </c>
      <c r="L41" s="203">
        <v>3388.47</v>
      </c>
      <c r="M41" s="1"/>
      <c r="N41" s="1"/>
      <c r="O41" s="1"/>
      <c r="P41" s="1"/>
      <c r="Q41" s="79"/>
      <c r="R41" s="79"/>
    </row>
    <row r="42" spans="1:19" ht="26.25" customHeight="1">
      <c r="A42" s="81">
        <v>2</v>
      </c>
      <c r="B42" s="82">
        <v>2</v>
      </c>
      <c r="C42" s="69"/>
      <c r="D42" s="70"/>
      <c r="E42" s="71"/>
      <c r="F42" s="72"/>
      <c r="G42" s="73" t="s">
        <v>41</v>
      </c>
      <c r="H42" s="64">
        <v>13</v>
      </c>
      <c r="I42" s="205">
        <f>I43</f>
        <v>16300</v>
      </c>
      <c r="J42" s="206">
        <f t="shared" ref="J42:L44" si="3">J43</f>
        <v>10900</v>
      </c>
      <c r="K42" s="205">
        <f t="shared" si="3"/>
        <v>6042.65</v>
      </c>
      <c r="L42" s="205">
        <f t="shared" si="3"/>
        <v>6022.82</v>
      </c>
      <c r="M42" s="1"/>
      <c r="N42" s="1"/>
      <c r="O42" s="1"/>
      <c r="P42" s="1"/>
      <c r="Q42" s="1"/>
    </row>
    <row r="43" spans="1:19" ht="27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41</v>
      </c>
      <c r="H43" s="64">
        <v>14</v>
      </c>
      <c r="I43" s="200">
        <f>I44</f>
        <v>16300</v>
      </c>
      <c r="J43" s="201">
        <f t="shared" si="3"/>
        <v>10900</v>
      </c>
      <c r="K43" s="200">
        <f t="shared" si="3"/>
        <v>6042.65</v>
      </c>
      <c r="L43" s="201">
        <f t="shared" si="3"/>
        <v>6022.82</v>
      </c>
      <c r="M43" s="1"/>
      <c r="N43" s="1"/>
      <c r="O43" s="1"/>
      <c r="P43" s="1"/>
      <c r="Q43" s="79"/>
      <c r="R43"/>
      <c r="S43" s="79"/>
    </row>
    <row r="44" spans="1:19" ht="15.75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41</v>
      </c>
      <c r="H44" s="64">
        <v>15</v>
      </c>
      <c r="I44" s="200">
        <f>I45</f>
        <v>16300</v>
      </c>
      <c r="J44" s="201">
        <f t="shared" si="3"/>
        <v>10900</v>
      </c>
      <c r="K44" s="207">
        <f t="shared" si="3"/>
        <v>6042.65</v>
      </c>
      <c r="L44" s="207">
        <f t="shared" si="3"/>
        <v>6022.82</v>
      </c>
      <c r="M44" s="1"/>
      <c r="N44" s="1"/>
      <c r="O44" s="1"/>
      <c r="P44" s="1"/>
      <c r="Q44" s="79"/>
      <c r="R44" s="79"/>
      <c r="S44"/>
    </row>
    <row r="45" spans="1:19" ht="24.75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41</v>
      </c>
      <c r="H45" s="64">
        <v>16</v>
      </c>
      <c r="I45" s="208">
        <f>SUM(I46:I60)</f>
        <v>16300</v>
      </c>
      <c r="J45" s="208">
        <f>SUM(J46:J60)</f>
        <v>10900</v>
      </c>
      <c r="K45" s="209">
        <f>SUM(K46:K60)</f>
        <v>6042.65</v>
      </c>
      <c r="L45" s="209">
        <f>SUM(L46:L60)</f>
        <v>6022.82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42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43</v>
      </c>
      <c r="H47" s="64">
        <v>18</v>
      </c>
      <c r="I47" s="203">
        <v>200</v>
      </c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44</v>
      </c>
      <c r="H48" s="64">
        <v>19</v>
      </c>
      <c r="I48" s="203">
        <v>700</v>
      </c>
      <c r="J48" s="203">
        <v>400</v>
      </c>
      <c r="K48" s="203">
        <v>340.36</v>
      </c>
      <c r="L48" s="203">
        <v>340.36</v>
      </c>
      <c r="M48" s="1"/>
      <c r="N48" s="1"/>
      <c r="O48" s="1"/>
      <c r="P48" s="1"/>
      <c r="Q48" s="79"/>
      <c r="R48" s="79"/>
      <c r="S48"/>
    </row>
    <row r="49" spans="1:19" ht="27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45</v>
      </c>
      <c r="H49" s="64">
        <v>20</v>
      </c>
      <c r="I49" s="203">
        <v>3200</v>
      </c>
      <c r="J49" s="203">
        <v>1000</v>
      </c>
      <c r="K49" s="203">
        <v>145</v>
      </c>
      <c r="L49" s="203">
        <v>145</v>
      </c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46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47</v>
      </c>
      <c r="H51" s="64">
        <v>22</v>
      </c>
      <c r="I51" s="204">
        <v>800</v>
      </c>
      <c r="J51" s="203">
        <v>800</v>
      </c>
      <c r="K51" s="203">
        <v>686</v>
      </c>
      <c r="L51" s="203">
        <v>686</v>
      </c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48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49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50</v>
      </c>
      <c r="H54" s="64">
        <v>25</v>
      </c>
      <c r="I54" s="204">
        <v>600</v>
      </c>
      <c r="J54" s="203">
        <v>600</v>
      </c>
      <c r="K54" s="203"/>
      <c r="L54" s="203"/>
      <c r="M54" s="1"/>
      <c r="N54" s="1"/>
      <c r="O54" s="1"/>
      <c r="P54" s="1"/>
      <c r="Q54" s="79"/>
      <c r="R54" s="79"/>
      <c r="S54"/>
    </row>
    <row r="55" spans="1:19" ht="15.75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51</v>
      </c>
      <c r="H55" s="64">
        <v>26</v>
      </c>
      <c r="I55" s="204">
        <v>300</v>
      </c>
      <c r="J55" s="203">
        <v>300</v>
      </c>
      <c r="K55" s="203">
        <v>281.8</v>
      </c>
      <c r="L55" s="203">
        <v>281.8</v>
      </c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52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53</v>
      </c>
      <c r="H57" s="64">
        <v>28</v>
      </c>
      <c r="I57" s="204">
        <v>7200</v>
      </c>
      <c r="J57" s="203">
        <v>5200</v>
      </c>
      <c r="K57" s="203">
        <v>3758.51</v>
      </c>
      <c r="L57" s="203">
        <v>3758.51</v>
      </c>
      <c r="M57" s="1"/>
      <c r="N57" s="1"/>
      <c r="O57" s="1"/>
      <c r="P57" s="1"/>
      <c r="Q57" s="79"/>
      <c r="R57" s="79"/>
      <c r="S57"/>
    </row>
    <row r="58" spans="1:19" ht="27.75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54</v>
      </c>
      <c r="H58" s="64">
        <v>29</v>
      </c>
      <c r="I58" s="204">
        <v>1000</v>
      </c>
      <c r="J58" s="203">
        <v>1000</v>
      </c>
      <c r="K58" s="203">
        <v>57</v>
      </c>
      <c r="L58" s="203">
        <v>57</v>
      </c>
      <c r="M58" s="1"/>
      <c r="N58" s="1"/>
      <c r="O58" s="1"/>
      <c r="P58" s="1"/>
      <c r="Q58" s="79"/>
      <c r="R58" s="79"/>
      <c r="S58"/>
    </row>
    <row r="59" spans="1:19" ht="12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55</v>
      </c>
      <c r="H59" s="64">
        <v>30</v>
      </c>
      <c r="I59" s="204">
        <v>100</v>
      </c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56</v>
      </c>
      <c r="H60" s="64">
        <v>31</v>
      </c>
      <c r="I60" s="204">
        <v>2200</v>
      </c>
      <c r="J60" s="203">
        <v>1600</v>
      </c>
      <c r="K60" s="203">
        <v>773.98</v>
      </c>
      <c r="L60" s="203">
        <v>754.15</v>
      </c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57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58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59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59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60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61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62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63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63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60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61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62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64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65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66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67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68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69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69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69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69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70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71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71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71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72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73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74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75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76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76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76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77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78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79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79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79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80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81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82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83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83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83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84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85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85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85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86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87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88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88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88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89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90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91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91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91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91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92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92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92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92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93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93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93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93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94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95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94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96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97</v>
      </c>
      <c r="H131" s="64">
        <v>102</v>
      </c>
      <c r="I131" s="201">
        <f>SUM(I132+I137+I145)</f>
        <v>400</v>
      </c>
      <c r="J131" s="211">
        <f>SUM(J132+J137+J145)</f>
        <v>400</v>
      </c>
      <c r="K131" s="201">
        <f>SUM(K132+K137+K145)</f>
        <v>403.52</v>
      </c>
      <c r="L131" s="200">
        <f>SUM(L132+L137+L145)</f>
        <v>403.52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98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98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98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99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100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101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102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102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103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104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105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105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105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106</v>
      </c>
      <c r="H145" s="64">
        <v>116</v>
      </c>
      <c r="I145" s="201">
        <f>I146</f>
        <v>400</v>
      </c>
      <c r="J145" s="211">
        <f t="shared" ref="J145:L146" si="22">J146</f>
        <v>400</v>
      </c>
      <c r="K145" s="201">
        <f t="shared" si="22"/>
        <v>403.52</v>
      </c>
      <c r="L145" s="200">
        <f t="shared" si="22"/>
        <v>403.52</v>
      </c>
      <c r="M145" s="1"/>
      <c r="N145" s="1"/>
      <c r="O145" s="1"/>
      <c r="P145" s="1"/>
      <c r="Q145" s="1"/>
    </row>
    <row r="146" spans="1:17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106</v>
      </c>
      <c r="H146" s="64">
        <v>117</v>
      </c>
      <c r="I146" s="209">
        <f>I147</f>
        <v>400</v>
      </c>
      <c r="J146" s="221">
        <f t="shared" si="22"/>
        <v>400</v>
      </c>
      <c r="K146" s="209">
        <f t="shared" si="22"/>
        <v>403.52</v>
      </c>
      <c r="L146" s="208">
        <f t="shared" si="22"/>
        <v>403.52</v>
      </c>
      <c r="M146" s="1"/>
      <c r="N146" s="1"/>
      <c r="O146" s="1"/>
      <c r="P146" s="1"/>
      <c r="Q146" s="1"/>
    </row>
    <row r="147" spans="1:17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106</v>
      </c>
      <c r="H147" s="64">
        <v>118</v>
      </c>
      <c r="I147" s="201">
        <f>SUM(I148:I149)</f>
        <v>400</v>
      </c>
      <c r="J147" s="211">
        <f>SUM(J148:J149)</f>
        <v>400</v>
      </c>
      <c r="K147" s="201">
        <f>SUM(K148:K149)</f>
        <v>403.52</v>
      </c>
      <c r="L147" s="200">
        <f>SUM(L148:L149)</f>
        <v>403.52</v>
      </c>
      <c r="M147" s="1"/>
      <c r="N147" s="1"/>
      <c r="O147" s="1"/>
      <c r="P147" s="1"/>
      <c r="Q147" s="1"/>
    </row>
    <row r="148" spans="1:17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107</v>
      </c>
      <c r="H148" s="64">
        <v>119</v>
      </c>
      <c r="I148" s="229">
        <v>400</v>
      </c>
      <c r="J148" s="222">
        <v>400</v>
      </c>
      <c r="K148" s="222">
        <v>403.52</v>
      </c>
      <c r="L148" s="222">
        <v>403.52</v>
      </c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108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109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109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110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110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111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112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113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114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114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114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115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116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117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117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117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118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119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120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121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122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123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124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125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126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127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128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customHeight="1">
      <c r="A176" s="60">
        <v>3</v>
      </c>
      <c r="B176" s="62"/>
      <c r="C176" s="60"/>
      <c r="D176" s="61"/>
      <c r="E176" s="61"/>
      <c r="F176" s="63"/>
      <c r="G176" s="160" t="s">
        <v>129</v>
      </c>
      <c r="H176" s="64">
        <v>147</v>
      </c>
      <c r="I176" s="196">
        <f>SUM(I177+I229+I294)</f>
        <v>8000</v>
      </c>
      <c r="J176" s="231">
        <f>SUM(J177+J229+J294)</f>
        <v>8000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130</v>
      </c>
      <c r="H177" s="64">
        <v>148</v>
      </c>
      <c r="I177" s="200">
        <f>SUM(I178+I200+I207+I219+I223)</f>
        <v>8000</v>
      </c>
      <c r="J177" s="210">
        <f>SUM(J178+J200+J207+J219+J223)</f>
        <v>8000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131</v>
      </c>
      <c r="H178" s="64">
        <v>149</v>
      </c>
      <c r="I178" s="210">
        <f>SUM(I179+I182+I187+I192+I197)</f>
        <v>8000</v>
      </c>
      <c r="J178" s="211">
        <f>SUM(J179+J182+J187+J192+J197)</f>
        <v>8000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132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133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133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134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134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135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136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137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138</v>
      </c>
      <c r="H187" s="64">
        <v>158</v>
      </c>
      <c r="I187" s="200">
        <f>I188</f>
        <v>8000</v>
      </c>
      <c r="J187" s="211">
        <f>J188</f>
        <v>8000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138</v>
      </c>
      <c r="H188" s="64">
        <v>159</v>
      </c>
      <c r="I188" s="200">
        <f>SUM(I189:I191)</f>
        <v>8000</v>
      </c>
      <c r="J188" s="200">
        <f>SUM(J189:J191)</f>
        <v>8000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139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140</v>
      </c>
      <c r="H190" s="64">
        <v>161</v>
      </c>
      <c r="I190" s="217">
        <v>8000</v>
      </c>
      <c r="J190" s="204">
        <v>8000</v>
      </c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141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142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142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143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144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145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146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146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146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147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147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147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148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149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150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151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152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153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153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153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154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154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155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156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157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158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159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154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160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160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161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162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163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163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163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164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165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166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167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168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169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170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170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171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172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173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174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175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176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177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177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178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179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180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180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181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182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183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183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184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185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186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186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186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187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187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187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188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188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189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190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191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192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170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170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193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172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173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174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175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194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195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195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196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197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198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198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199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200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201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201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202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203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204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204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204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187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187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187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188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188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189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190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205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206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192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170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170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193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172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173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174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207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194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208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208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209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210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211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211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212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213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214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214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215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216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217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217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218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187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187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187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219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219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220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221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222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169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169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170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193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172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173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174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175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194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208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208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209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210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211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211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212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213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214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214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215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223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217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217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217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187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187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187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219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219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220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221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224</v>
      </c>
      <c r="H359" s="64">
        <v>330</v>
      </c>
      <c r="I359" s="240">
        <f>SUM(I30+I176)</f>
        <v>322300</v>
      </c>
      <c r="J359" s="240">
        <f>SUM(J30+J176)</f>
        <v>262900</v>
      </c>
      <c r="K359" s="240">
        <f>SUM(K30+K176)</f>
        <v>210201.59999999998</v>
      </c>
      <c r="L359" s="240">
        <f>SUM(L30+L176)</f>
        <v>210181.77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245</v>
      </c>
      <c r="H361" s="181"/>
      <c r="I361" s="182"/>
      <c r="J361" s="178"/>
      <c r="K361" s="241" t="s">
        <v>246</v>
      </c>
      <c r="L361" s="241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225</v>
      </c>
      <c r="E362" s="186"/>
      <c r="F362" s="186"/>
      <c r="G362" s="186"/>
      <c r="H362" s="187"/>
      <c r="I362" s="188" t="s">
        <v>226</v>
      </c>
      <c r="J362" s="1"/>
      <c r="K362" s="244" t="s">
        <v>227</v>
      </c>
      <c r="L362" s="244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231</v>
      </c>
      <c r="H364" s="1"/>
      <c r="I364" s="189"/>
      <c r="J364" s="1"/>
      <c r="K364" s="241" t="s">
        <v>244</v>
      </c>
      <c r="L364" s="241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2" t="s">
        <v>228</v>
      </c>
      <c r="E365" s="243"/>
      <c r="F365" s="243"/>
      <c r="G365" s="243"/>
      <c r="H365" s="191"/>
      <c r="I365" s="192" t="s">
        <v>226</v>
      </c>
      <c r="J365" s="21"/>
      <c r="K365" s="244" t="s">
        <v>227</v>
      </c>
      <c r="L365" s="244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A9:L9" name="Range69_1"/>
    <protectedRange sqref="K364" name="Range74_3_2"/>
    <protectedRange sqref="K361" name="Range74_1_1_2"/>
  </protectedRanges>
  <mergeCells count="24">
    <mergeCell ref="G11:K11"/>
    <mergeCell ref="B13:L13"/>
    <mergeCell ref="G6:K6"/>
    <mergeCell ref="G15:L15"/>
    <mergeCell ref="K361:L361"/>
    <mergeCell ref="A7:L7"/>
    <mergeCell ref="G8:K8"/>
    <mergeCell ref="A9:L9"/>
    <mergeCell ref="G10:K10"/>
    <mergeCell ref="D365:G365"/>
    <mergeCell ref="K365:L365"/>
    <mergeCell ref="K364:L364"/>
    <mergeCell ref="A18:L18"/>
    <mergeCell ref="C22:I22"/>
    <mergeCell ref="G25:H25"/>
    <mergeCell ref="A27:F28"/>
    <mergeCell ref="G27:G28"/>
    <mergeCell ref="H27:H28"/>
    <mergeCell ref="I27:J27"/>
    <mergeCell ref="K27:K28"/>
    <mergeCell ref="A25:F25"/>
    <mergeCell ref="L27:L28"/>
    <mergeCell ref="A29:F29"/>
    <mergeCell ref="K362:L362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14" workbookViewId="0">
      <selection activeCell="G361" sqref="G361:L361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70" t="s">
        <v>6</v>
      </c>
      <c r="H6" s="270"/>
      <c r="I6" s="270"/>
      <c r="J6" s="270"/>
      <c r="K6" s="270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71" t="s">
        <v>7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73" t="s">
        <v>8</v>
      </c>
      <c r="H8" s="273"/>
      <c r="I8" s="273"/>
      <c r="J8" s="273"/>
      <c r="K8" s="273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66" t="s">
        <v>243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7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74" t="s">
        <v>10</v>
      </c>
      <c r="H10" s="274"/>
      <c r="I10" s="274"/>
      <c r="J10" s="274"/>
      <c r="K10" s="274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69" t="s">
        <v>11</v>
      </c>
      <c r="H11" s="269"/>
      <c r="I11" s="269"/>
      <c r="J11" s="269"/>
      <c r="K11" s="2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66" t="s">
        <v>12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67" t="s">
        <v>242</v>
      </c>
      <c r="H15" s="267"/>
      <c r="I15" s="267"/>
      <c r="J15" s="267"/>
      <c r="K15" s="267"/>
      <c r="L15" s="267"/>
      <c r="M15" s="1"/>
      <c r="N15" s="1"/>
      <c r="O15" s="1"/>
      <c r="P15" s="1"/>
    </row>
    <row r="16" spans="1:36" ht="11.25" customHeight="1">
      <c r="G16" s="193" t="s">
        <v>229</v>
      </c>
      <c r="H16" s="194" t="s">
        <v>230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13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68" t="s">
        <v>14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15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16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17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45"/>
      <c r="D22" s="246"/>
      <c r="E22" s="246"/>
      <c r="F22" s="246"/>
      <c r="G22" s="246"/>
      <c r="H22" s="246"/>
      <c r="I22" s="246"/>
      <c r="J22" s="34"/>
      <c r="K22" s="32" t="s">
        <v>18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19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20</v>
      </c>
      <c r="H24" s="41"/>
      <c r="I24" s="42" t="s">
        <v>239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48" t="s">
        <v>238</v>
      </c>
      <c r="B25" s="248"/>
      <c r="C25" s="248"/>
      <c r="D25" s="248"/>
      <c r="E25" s="248"/>
      <c r="F25" s="248"/>
      <c r="G25" s="247" t="s">
        <v>22</v>
      </c>
      <c r="H25" s="247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23</v>
      </c>
      <c r="M26" s="52"/>
      <c r="N26" s="1"/>
      <c r="O26" s="1"/>
      <c r="P26" s="1"/>
    </row>
    <row r="27" spans="1:18" ht="24" customHeight="1">
      <c r="A27" s="254" t="s">
        <v>24</v>
      </c>
      <c r="B27" s="255"/>
      <c r="C27" s="255"/>
      <c r="D27" s="255"/>
      <c r="E27" s="255"/>
      <c r="F27" s="255"/>
      <c r="G27" s="258" t="s">
        <v>25</v>
      </c>
      <c r="H27" s="260" t="s">
        <v>26</v>
      </c>
      <c r="I27" s="262" t="s">
        <v>27</v>
      </c>
      <c r="J27" s="263"/>
      <c r="K27" s="264" t="s">
        <v>28</v>
      </c>
      <c r="L27" s="249" t="s">
        <v>29</v>
      </c>
      <c r="M27" s="52"/>
      <c r="N27" s="1"/>
      <c r="O27" s="1"/>
      <c r="P27" s="1"/>
    </row>
    <row r="28" spans="1:18" ht="46.5" customHeight="1">
      <c r="A28" s="256"/>
      <c r="B28" s="257"/>
      <c r="C28" s="257"/>
      <c r="D28" s="257"/>
      <c r="E28" s="257"/>
      <c r="F28" s="257"/>
      <c r="G28" s="259"/>
      <c r="H28" s="261"/>
      <c r="I28" s="53" t="s">
        <v>30</v>
      </c>
      <c r="J28" s="54" t="s">
        <v>31</v>
      </c>
      <c r="K28" s="265"/>
      <c r="L28" s="250"/>
      <c r="M28" s="1"/>
      <c r="N28" s="1"/>
      <c r="O28" s="1"/>
      <c r="P28" s="1"/>
      <c r="Q28" s="1"/>
    </row>
    <row r="29" spans="1:18" ht="11.25" customHeight="1">
      <c r="A29" s="251" t="s">
        <v>32</v>
      </c>
      <c r="B29" s="252"/>
      <c r="C29" s="252"/>
      <c r="D29" s="252"/>
      <c r="E29" s="252"/>
      <c r="F29" s="253"/>
      <c r="G29" s="55">
        <v>2</v>
      </c>
      <c r="H29" s="56">
        <v>3</v>
      </c>
      <c r="I29" s="57" t="s">
        <v>33</v>
      </c>
      <c r="J29" s="58" t="s">
        <v>34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35</v>
      </c>
      <c r="H30" s="64">
        <v>1</v>
      </c>
      <c r="I30" s="196">
        <f>SUM(I31+I42+I61+I82+I89+I109+I131+I150+I160)</f>
        <v>20800</v>
      </c>
      <c r="J30" s="196">
        <f>SUM(J31+J42+J61+J82+J89+J109+J131+J150+J160)</f>
        <v>20800</v>
      </c>
      <c r="K30" s="197">
        <f>SUM(K31+K42+K61+K82+K89+K109+K131+K150+K160)</f>
        <v>10347.9</v>
      </c>
      <c r="L30" s="196">
        <f>SUM(L31+L42+L61+L82+L89+L109+L131+L150+L160)</f>
        <v>10347.9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36</v>
      </c>
      <c r="H31" s="64">
        <v>2</v>
      </c>
      <c r="I31" s="196">
        <f>SUM(I32+I38)</f>
        <v>20800</v>
      </c>
      <c r="J31" s="196">
        <f>SUM(J32+J38)</f>
        <v>20800</v>
      </c>
      <c r="K31" s="198">
        <f>SUM(K32+K38)</f>
        <v>10347.9</v>
      </c>
      <c r="L31" s="199">
        <f>SUM(L32+L38)</f>
        <v>10347.9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37</v>
      </c>
      <c r="H32" s="64">
        <v>3</v>
      </c>
      <c r="I32" s="200">
        <f>SUM(I33)</f>
        <v>20500</v>
      </c>
      <c r="J32" s="200">
        <f t="shared" ref="J32:L34" si="0">SUM(J33)</f>
        <v>20500</v>
      </c>
      <c r="K32" s="201">
        <f t="shared" si="0"/>
        <v>10200</v>
      </c>
      <c r="L32" s="200">
        <f t="shared" si="0"/>
        <v>10200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37</v>
      </c>
      <c r="H33" s="64">
        <v>4</v>
      </c>
      <c r="I33" s="196">
        <f>SUM(I34+I36)</f>
        <v>20500</v>
      </c>
      <c r="J33" s="196">
        <f t="shared" si="0"/>
        <v>20500</v>
      </c>
      <c r="K33" s="196">
        <f t="shared" si="0"/>
        <v>10200</v>
      </c>
      <c r="L33" s="196">
        <f t="shared" si="0"/>
        <v>10200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38</v>
      </c>
      <c r="H34" s="64">
        <v>5</v>
      </c>
      <c r="I34" s="201">
        <f>SUM(I35)</f>
        <v>20500</v>
      </c>
      <c r="J34" s="201">
        <f t="shared" si="0"/>
        <v>20500</v>
      </c>
      <c r="K34" s="201">
        <f t="shared" si="0"/>
        <v>10200</v>
      </c>
      <c r="L34" s="201">
        <f t="shared" si="0"/>
        <v>10200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38</v>
      </c>
      <c r="H35" s="64">
        <v>6</v>
      </c>
      <c r="I35" s="202">
        <v>20500</v>
      </c>
      <c r="J35" s="203">
        <v>20500</v>
      </c>
      <c r="K35" s="203">
        <v>10200</v>
      </c>
      <c r="L35" s="203">
        <v>10200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39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39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40</v>
      </c>
      <c r="H38" s="64">
        <v>9</v>
      </c>
      <c r="I38" s="201">
        <f>I39</f>
        <v>300</v>
      </c>
      <c r="J38" s="200">
        <f t="shared" ref="J38:L39" si="2">J39</f>
        <v>300</v>
      </c>
      <c r="K38" s="201">
        <f t="shared" si="2"/>
        <v>147.9</v>
      </c>
      <c r="L38" s="200">
        <f t="shared" si="2"/>
        <v>147.9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40</v>
      </c>
      <c r="H39" s="64">
        <v>10</v>
      </c>
      <c r="I39" s="201">
        <f>I40</f>
        <v>300</v>
      </c>
      <c r="J39" s="200">
        <f t="shared" si="2"/>
        <v>300</v>
      </c>
      <c r="K39" s="200">
        <f t="shared" si="2"/>
        <v>147.9</v>
      </c>
      <c r="L39" s="200">
        <f t="shared" si="2"/>
        <v>147.9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40</v>
      </c>
      <c r="H40" s="64">
        <v>11</v>
      </c>
      <c r="I40" s="200">
        <f>I41</f>
        <v>300</v>
      </c>
      <c r="J40" s="200">
        <f>J41</f>
        <v>300</v>
      </c>
      <c r="K40" s="200">
        <f>K41</f>
        <v>147.9</v>
      </c>
      <c r="L40" s="200">
        <f>L41</f>
        <v>147.9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40</v>
      </c>
      <c r="H41" s="64">
        <v>12</v>
      </c>
      <c r="I41" s="204">
        <v>300</v>
      </c>
      <c r="J41" s="203">
        <v>300</v>
      </c>
      <c r="K41" s="203">
        <v>147.9</v>
      </c>
      <c r="L41" s="203">
        <v>147.9</v>
      </c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41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41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41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41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42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43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44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45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46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47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48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49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50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51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52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53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54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55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56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57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58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59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59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60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61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62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63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63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60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61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62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64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65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66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67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68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69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69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69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69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70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71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71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71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72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73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74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75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76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76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76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77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78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79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79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79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80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81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82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83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83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83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84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85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85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85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86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87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88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88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88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89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90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91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91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91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91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92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92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92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92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93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93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93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93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94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95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94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96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97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98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98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98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99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100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101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102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102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103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104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105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105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105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106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106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106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107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108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109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109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110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110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111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112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113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114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114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114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115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116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117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117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117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118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119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120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121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122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123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124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125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126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127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128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129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130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131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132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133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133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134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134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135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136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137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138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138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139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140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141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142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142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143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144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145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146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146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146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147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147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147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148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149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150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151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152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153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153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153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154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154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155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156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157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158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159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154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160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160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161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162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163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163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163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164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165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166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167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168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169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170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170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171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172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173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174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175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176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177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177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178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179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180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180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181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182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183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183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184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185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186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186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186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187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187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187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188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188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189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190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191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192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170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170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193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172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173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174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175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194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195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195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196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197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198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198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199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200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201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201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202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203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204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204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204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187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187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187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188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188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189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190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205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206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192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170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170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193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172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173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174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207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194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208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208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209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210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211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211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212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213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214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214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215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216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217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217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218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187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187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187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219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219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220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221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222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169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169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170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193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172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173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174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175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194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208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208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209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210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211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211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212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213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214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214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215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223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217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217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217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187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187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187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219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219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220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221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224</v>
      </c>
      <c r="H359" s="64">
        <v>330</v>
      </c>
      <c r="I359" s="240">
        <f>SUM(I30+I176)</f>
        <v>20800</v>
      </c>
      <c r="J359" s="240">
        <f>SUM(J30+J176)</f>
        <v>20800</v>
      </c>
      <c r="K359" s="240">
        <f>SUM(K30+K176)</f>
        <v>10347.9</v>
      </c>
      <c r="L359" s="240">
        <f>SUM(L30+L176)</f>
        <v>10347.9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245</v>
      </c>
      <c r="H361" s="181"/>
      <c r="I361" s="182"/>
      <c r="J361" s="178"/>
      <c r="K361" s="241" t="s">
        <v>246</v>
      </c>
      <c r="L361" s="241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225</v>
      </c>
      <c r="E362" s="186"/>
      <c r="F362" s="186"/>
      <c r="G362" s="186"/>
      <c r="H362" s="187"/>
      <c r="I362" s="188" t="s">
        <v>226</v>
      </c>
      <c r="J362" s="1"/>
      <c r="K362" s="244" t="s">
        <v>227</v>
      </c>
      <c r="L362" s="244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231</v>
      </c>
      <c r="H364" s="1"/>
      <c r="I364" s="189"/>
      <c r="J364" s="1"/>
      <c r="K364" s="241" t="s">
        <v>244</v>
      </c>
      <c r="L364" s="241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2" t="s">
        <v>228</v>
      </c>
      <c r="E365" s="243"/>
      <c r="F365" s="243"/>
      <c r="G365" s="243"/>
      <c r="H365" s="191"/>
      <c r="I365" s="192" t="s">
        <v>226</v>
      </c>
      <c r="J365" s="21"/>
      <c r="K365" s="244" t="s">
        <v>227</v>
      </c>
      <c r="L365" s="244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A9:L9" name="Range69_2"/>
    <protectedRange sqref="K364" name="Range74_3_2"/>
    <protectedRange sqref="K361" name="Range74_1_1_2"/>
  </protectedRanges>
  <mergeCells count="24">
    <mergeCell ref="B13:L13"/>
    <mergeCell ref="G15:L15"/>
    <mergeCell ref="A18:L18"/>
    <mergeCell ref="G11:K11"/>
    <mergeCell ref="G6:K6"/>
    <mergeCell ref="A7:L7"/>
    <mergeCell ref="G8:K8"/>
    <mergeCell ref="A9:L9"/>
    <mergeCell ref="G10:K10"/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19" workbookViewId="0">
      <selection activeCell="G361" sqref="G361:L361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70" t="s">
        <v>6</v>
      </c>
      <c r="H6" s="270"/>
      <c r="I6" s="270"/>
      <c r="J6" s="270"/>
      <c r="K6" s="270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71" t="s">
        <v>7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73" t="s">
        <v>8</v>
      </c>
      <c r="H8" s="273"/>
      <c r="I8" s="273"/>
      <c r="J8" s="273"/>
      <c r="K8" s="273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66" t="s">
        <v>243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7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74" t="s">
        <v>10</v>
      </c>
      <c r="H10" s="274"/>
      <c r="I10" s="274"/>
      <c r="J10" s="274"/>
      <c r="K10" s="274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69" t="s">
        <v>11</v>
      </c>
      <c r="H11" s="269"/>
      <c r="I11" s="269"/>
      <c r="J11" s="269"/>
      <c r="K11" s="2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66" t="s">
        <v>12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67" t="s">
        <v>242</v>
      </c>
      <c r="H15" s="267"/>
      <c r="I15" s="267"/>
      <c r="J15" s="267"/>
      <c r="K15" s="267"/>
      <c r="L15" s="267"/>
      <c r="M15" s="1"/>
      <c r="N15" s="1"/>
      <c r="O15" s="1"/>
      <c r="P15" s="1"/>
    </row>
    <row r="16" spans="1:36" ht="11.25" customHeight="1">
      <c r="G16" s="193" t="s">
        <v>229</v>
      </c>
      <c r="H16" s="194" t="s">
        <v>230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13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68" t="s">
        <v>14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15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16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17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45"/>
      <c r="D22" s="246"/>
      <c r="E22" s="246"/>
      <c r="F22" s="246"/>
      <c r="G22" s="246"/>
      <c r="H22" s="246"/>
      <c r="I22" s="246"/>
      <c r="J22" s="34"/>
      <c r="K22" s="32" t="s">
        <v>18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19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20</v>
      </c>
      <c r="H24" s="41"/>
      <c r="I24" s="42" t="s">
        <v>237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48" t="s">
        <v>236</v>
      </c>
      <c r="B25" s="248"/>
      <c r="C25" s="248"/>
      <c r="D25" s="248"/>
      <c r="E25" s="248"/>
      <c r="F25" s="248"/>
      <c r="G25" s="247" t="s">
        <v>22</v>
      </c>
      <c r="H25" s="247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23</v>
      </c>
      <c r="M26" s="52"/>
      <c r="N26" s="1"/>
      <c r="O26" s="1"/>
      <c r="P26" s="1"/>
    </row>
    <row r="27" spans="1:18" ht="24" customHeight="1">
      <c r="A27" s="254" t="s">
        <v>24</v>
      </c>
      <c r="B27" s="255"/>
      <c r="C27" s="255"/>
      <c r="D27" s="255"/>
      <c r="E27" s="255"/>
      <c r="F27" s="255"/>
      <c r="G27" s="258" t="s">
        <v>25</v>
      </c>
      <c r="H27" s="260" t="s">
        <v>26</v>
      </c>
      <c r="I27" s="262" t="s">
        <v>27</v>
      </c>
      <c r="J27" s="263"/>
      <c r="K27" s="264" t="s">
        <v>28</v>
      </c>
      <c r="L27" s="249" t="s">
        <v>29</v>
      </c>
      <c r="M27" s="52"/>
      <c r="N27" s="1"/>
      <c r="O27" s="1"/>
      <c r="P27" s="1"/>
    </row>
    <row r="28" spans="1:18" ht="46.5" customHeight="1">
      <c r="A28" s="256"/>
      <c r="B28" s="257"/>
      <c r="C28" s="257"/>
      <c r="D28" s="257"/>
      <c r="E28" s="257"/>
      <c r="F28" s="257"/>
      <c r="G28" s="259"/>
      <c r="H28" s="261"/>
      <c r="I28" s="53" t="s">
        <v>30</v>
      </c>
      <c r="J28" s="54" t="s">
        <v>31</v>
      </c>
      <c r="K28" s="265"/>
      <c r="L28" s="250"/>
      <c r="M28" s="1"/>
      <c r="N28" s="1"/>
      <c r="O28" s="1"/>
      <c r="P28" s="1"/>
      <c r="Q28" s="1"/>
    </row>
    <row r="29" spans="1:18" ht="11.25" customHeight="1">
      <c r="A29" s="251" t="s">
        <v>32</v>
      </c>
      <c r="B29" s="252"/>
      <c r="C29" s="252"/>
      <c r="D29" s="252"/>
      <c r="E29" s="252"/>
      <c r="F29" s="253"/>
      <c r="G29" s="55">
        <v>2</v>
      </c>
      <c r="H29" s="56">
        <v>3</v>
      </c>
      <c r="I29" s="57" t="s">
        <v>33</v>
      </c>
      <c r="J29" s="58" t="s">
        <v>34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35</v>
      </c>
      <c r="H30" s="64">
        <v>1</v>
      </c>
      <c r="I30" s="196">
        <f>SUM(I31+I42+I61+I82+I89+I109+I131+I150+I160)</f>
        <v>12100</v>
      </c>
      <c r="J30" s="196">
        <f>SUM(J31+J42+J61+J82+J89+J109+J131+J150+J160)</f>
        <v>8000</v>
      </c>
      <c r="K30" s="197">
        <f>SUM(K31+K42+K61+K82+K89+K109+K131+K150+K160)</f>
        <v>8000</v>
      </c>
      <c r="L30" s="196">
        <f>SUM(L31+L42+L61+L82+L89+L109+L131+L150+L160)</f>
        <v>8000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36</v>
      </c>
      <c r="H31" s="64">
        <v>2</v>
      </c>
      <c r="I31" s="196">
        <f>SUM(I32+I38)</f>
        <v>12100</v>
      </c>
      <c r="J31" s="196">
        <f>SUM(J32+J38)</f>
        <v>8000</v>
      </c>
      <c r="K31" s="198">
        <f>SUM(K32+K38)</f>
        <v>8000</v>
      </c>
      <c r="L31" s="199">
        <f>SUM(L32+L38)</f>
        <v>8000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37</v>
      </c>
      <c r="H32" s="64">
        <v>3</v>
      </c>
      <c r="I32" s="200">
        <f>SUM(I33)</f>
        <v>11900</v>
      </c>
      <c r="J32" s="200">
        <f t="shared" ref="J32:L34" si="0">SUM(J33)</f>
        <v>7900</v>
      </c>
      <c r="K32" s="201">
        <f t="shared" si="0"/>
        <v>7900</v>
      </c>
      <c r="L32" s="200">
        <f t="shared" si="0"/>
        <v>7900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37</v>
      </c>
      <c r="H33" s="64">
        <v>4</v>
      </c>
      <c r="I33" s="196">
        <f>SUM(I34+I36)</f>
        <v>11900</v>
      </c>
      <c r="J33" s="196">
        <f t="shared" si="0"/>
        <v>7900</v>
      </c>
      <c r="K33" s="196">
        <f t="shared" si="0"/>
        <v>7900</v>
      </c>
      <c r="L33" s="196">
        <f t="shared" si="0"/>
        <v>7900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38</v>
      </c>
      <c r="H34" s="64">
        <v>5</v>
      </c>
      <c r="I34" s="201">
        <f>SUM(I35)</f>
        <v>11900</v>
      </c>
      <c r="J34" s="201">
        <f t="shared" si="0"/>
        <v>7900</v>
      </c>
      <c r="K34" s="201">
        <f t="shared" si="0"/>
        <v>7900</v>
      </c>
      <c r="L34" s="201">
        <f t="shared" si="0"/>
        <v>7900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38</v>
      </c>
      <c r="H35" s="64">
        <v>6</v>
      </c>
      <c r="I35" s="202">
        <v>11900</v>
      </c>
      <c r="J35" s="203">
        <v>7900</v>
      </c>
      <c r="K35" s="203">
        <v>7900</v>
      </c>
      <c r="L35" s="203">
        <v>7900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39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39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40</v>
      </c>
      <c r="H38" s="64">
        <v>9</v>
      </c>
      <c r="I38" s="201">
        <f>I39</f>
        <v>200</v>
      </c>
      <c r="J38" s="200">
        <f t="shared" ref="J38:L39" si="2">J39</f>
        <v>100</v>
      </c>
      <c r="K38" s="201">
        <f t="shared" si="2"/>
        <v>100</v>
      </c>
      <c r="L38" s="200">
        <f t="shared" si="2"/>
        <v>100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40</v>
      </c>
      <c r="H39" s="64">
        <v>10</v>
      </c>
      <c r="I39" s="201">
        <f>I40</f>
        <v>200</v>
      </c>
      <c r="J39" s="200">
        <f t="shared" si="2"/>
        <v>100</v>
      </c>
      <c r="K39" s="200">
        <f t="shared" si="2"/>
        <v>100</v>
      </c>
      <c r="L39" s="200">
        <f t="shared" si="2"/>
        <v>100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40</v>
      </c>
      <c r="H40" s="64">
        <v>11</v>
      </c>
      <c r="I40" s="200">
        <f>I41</f>
        <v>200</v>
      </c>
      <c r="J40" s="200">
        <f>J41</f>
        <v>100</v>
      </c>
      <c r="K40" s="200">
        <f>K41</f>
        <v>100</v>
      </c>
      <c r="L40" s="200">
        <f>L41</f>
        <v>100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40</v>
      </c>
      <c r="H41" s="64">
        <v>12</v>
      </c>
      <c r="I41" s="204">
        <v>200</v>
      </c>
      <c r="J41" s="203">
        <v>100</v>
      </c>
      <c r="K41" s="203">
        <v>100</v>
      </c>
      <c r="L41" s="203">
        <v>100</v>
      </c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41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41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41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41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42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43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44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45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46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47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48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49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50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51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52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53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54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55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56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57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58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59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59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60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61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62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63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63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60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61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62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64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65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66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67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68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69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69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69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69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70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71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71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71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72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73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74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75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76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76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76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77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78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79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79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79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80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81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82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83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83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83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84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85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85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85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86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87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88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88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88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89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90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91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91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91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91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92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92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92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92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93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93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93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93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94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95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94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96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97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98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98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98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99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100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101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102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102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103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104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105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105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105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106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106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106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107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108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109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109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110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110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111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112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113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114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114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114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115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116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117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117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117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118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119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120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121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122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123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124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125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126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127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128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129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130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131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132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133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133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134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134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135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136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137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138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138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139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140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141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142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142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143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144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145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146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146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146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147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147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147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148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149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150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151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152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153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153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153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154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154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155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156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157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158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159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154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160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160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161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162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163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163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163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164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165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166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167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168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169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170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170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171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172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173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174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175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176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177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177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178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179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180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180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181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182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183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183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184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185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186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186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186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187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187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187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188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188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189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190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191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192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170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170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193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172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173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174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175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194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195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195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196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197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198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198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199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200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201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201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202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203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204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204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204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187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187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187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188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188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189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190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205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206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192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170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170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193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172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173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174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207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194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208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208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209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210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211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211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212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213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214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214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215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216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217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217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218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187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187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187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219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219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220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221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222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169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169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170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193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172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173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174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175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194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208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208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209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210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211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211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212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213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214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214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215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223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217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217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217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187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187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187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219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219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220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221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224</v>
      </c>
      <c r="H359" s="64">
        <v>330</v>
      </c>
      <c r="I359" s="240">
        <f>SUM(I30+I176)</f>
        <v>12100</v>
      </c>
      <c r="J359" s="240">
        <f>SUM(J30+J176)</f>
        <v>8000</v>
      </c>
      <c r="K359" s="240">
        <f>SUM(K30+K176)</f>
        <v>8000</v>
      </c>
      <c r="L359" s="240">
        <f>SUM(L30+L176)</f>
        <v>8000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245</v>
      </c>
      <c r="H361" s="181"/>
      <c r="I361" s="182"/>
      <c r="J361" s="178"/>
      <c r="K361" s="241" t="s">
        <v>246</v>
      </c>
      <c r="L361" s="241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225</v>
      </c>
      <c r="E362" s="186"/>
      <c r="F362" s="186"/>
      <c r="G362" s="186"/>
      <c r="H362" s="187"/>
      <c r="I362" s="188" t="s">
        <v>226</v>
      </c>
      <c r="J362" s="1"/>
      <c r="K362" s="244" t="s">
        <v>227</v>
      </c>
      <c r="L362" s="244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231</v>
      </c>
      <c r="H364" s="1"/>
      <c r="I364" s="189"/>
      <c r="J364" s="1"/>
      <c r="K364" s="241" t="s">
        <v>244</v>
      </c>
      <c r="L364" s="241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2" t="s">
        <v>228</v>
      </c>
      <c r="E365" s="243"/>
      <c r="F365" s="243"/>
      <c r="G365" s="243"/>
      <c r="H365" s="191"/>
      <c r="I365" s="192" t="s">
        <v>226</v>
      </c>
      <c r="J365" s="21"/>
      <c r="K365" s="244" t="s">
        <v>227</v>
      </c>
      <c r="L365" s="244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A9:L9" name="Range69_2"/>
    <protectedRange sqref="K364" name="Range74_3_1"/>
    <protectedRange sqref="K361" name="Range74_1_1_2"/>
  </protectedRanges>
  <mergeCells count="24">
    <mergeCell ref="B13:L13"/>
    <mergeCell ref="G15:L15"/>
    <mergeCell ref="A18:L18"/>
    <mergeCell ref="G11:K11"/>
    <mergeCell ref="G6:K6"/>
    <mergeCell ref="A7:L7"/>
    <mergeCell ref="G8:K8"/>
    <mergeCell ref="A9:L9"/>
    <mergeCell ref="G10:K10"/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25" workbookViewId="0">
      <selection activeCell="G361" sqref="G361:L361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70" t="s">
        <v>6</v>
      </c>
      <c r="H6" s="270"/>
      <c r="I6" s="270"/>
      <c r="J6" s="270"/>
      <c r="K6" s="270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71" t="s">
        <v>7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73" t="s">
        <v>8</v>
      </c>
      <c r="H8" s="273"/>
      <c r="I8" s="273"/>
      <c r="J8" s="273"/>
      <c r="K8" s="273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66" t="s">
        <v>243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7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74" t="s">
        <v>10</v>
      </c>
      <c r="H10" s="274"/>
      <c r="I10" s="274"/>
      <c r="J10" s="274"/>
      <c r="K10" s="274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69" t="s">
        <v>11</v>
      </c>
      <c r="H11" s="269"/>
      <c r="I11" s="269"/>
      <c r="J11" s="269"/>
      <c r="K11" s="2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66" t="s">
        <v>12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67" t="s">
        <v>242</v>
      </c>
      <c r="H15" s="267"/>
      <c r="I15" s="267"/>
      <c r="J15" s="267"/>
      <c r="K15" s="267"/>
      <c r="L15" s="267"/>
      <c r="M15" s="1"/>
      <c r="N15" s="1"/>
      <c r="O15" s="1"/>
      <c r="P15" s="1"/>
    </row>
    <row r="16" spans="1:36" ht="11.25" customHeight="1">
      <c r="G16" s="193" t="s">
        <v>229</v>
      </c>
      <c r="H16" s="194" t="s">
        <v>230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13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68" t="s">
        <v>14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15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16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17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45"/>
      <c r="D22" s="246"/>
      <c r="E22" s="246"/>
      <c r="F22" s="246"/>
      <c r="G22" s="246"/>
      <c r="H22" s="246"/>
      <c r="I22" s="246"/>
      <c r="J22" s="34"/>
      <c r="K22" s="32" t="s">
        <v>18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19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20</v>
      </c>
      <c r="H24" s="41"/>
      <c r="I24" s="42" t="s">
        <v>21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48" t="s">
        <v>235</v>
      </c>
      <c r="B25" s="248"/>
      <c r="C25" s="248"/>
      <c r="D25" s="248"/>
      <c r="E25" s="248"/>
      <c r="F25" s="248"/>
      <c r="G25" s="247" t="s">
        <v>22</v>
      </c>
      <c r="H25" s="247"/>
      <c r="I25" s="44">
        <v>9</v>
      </c>
      <c r="J25" s="45">
        <v>6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23</v>
      </c>
      <c r="M26" s="52"/>
      <c r="N26" s="1"/>
      <c r="O26" s="1"/>
      <c r="P26" s="1"/>
    </row>
    <row r="27" spans="1:18" ht="24" customHeight="1">
      <c r="A27" s="254" t="s">
        <v>24</v>
      </c>
      <c r="B27" s="255"/>
      <c r="C27" s="255"/>
      <c r="D27" s="255"/>
      <c r="E27" s="255"/>
      <c r="F27" s="255"/>
      <c r="G27" s="258" t="s">
        <v>25</v>
      </c>
      <c r="H27" s="260" t="s">
        <v>26</v>
      </c>
      <c r="I27" s="262" t="s">
        <v>27</v>
      </c>
      <c r="J27" s="263"/>
      <c r="K27" s="264" t="s">
        <v>28</v>
      </c>
      <c r="L27" s="249" t="s">
        <v>29</v>
      </c>
      <c r="M27" s="52"/>
      <c r="N27" s="1"/>
      <c r="O27" s="1"/>
      <c r="P27" s="1"/>
    </row>
    <row r="28" spans="1:18" ht="46.5" customHeight="1">
      <c r="A28" s="256"/>
      <c r="B28" s="257"/>
      <c r="C28" s="257"/>
      <c r="D28" s="257"/>
      <c r="E28" s="257"/>
      <c r="F28" s="257"/>
      <c r="G28" s="259"/>
      <c r="H28" s="261"/>
      <c r="I28" s="53" t="s">
        <v>30</v>
      </c>
      <c r="J28" s="54" t="s">
        <v>31</v>
      </c>
      <c r="K28" s="265"/>
      <c r="L28" s="250"/>
      <c r="M28" s="1"/>
      <c r="N28" s="1"/>
      <c r="O28" s="1"/>
      <c r="P28" s="1"/>
      <c r="Q28" s="1"/>
    </row>
    <row r="29" spans="1:18" ht="11.25" customHeight="1">
      <c r="A29" s="251" t="s">
        <v>32</v>
      </c>
      <c r="B29" s="252"/>
      <c r="C29" s="252"/>
      <c r="D29" s="252"/>
      <c r="E29" s="252"/>
      <c r="F29" s="253"/>
      <c r="G29" s="55">
        <v>2</v>
      </c>
      <c r="H29" s="56">
        <v>3</v>
      </c>
      <c r="I29" s="57" t="s">
        <v>33</v>
      </c>
      <c r="J29" s="58" t="s">
        <v>34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35</v>
      </c>
      <c r="H30" s="64">
        <v>1</v>
      </c>
      <c r="I30" s="196">
        <f>SUM(I31+I42+I61+I82+I89+I109+I131+I150+I160)</f>
        <v>1200</v>
      </c>
      <c r="J30" s="196">
        <f>SUM(J31+J42+J61+J82+J89+J109+J131+J150+J160)</f>
        <v>900</v>
      </c>
      <c r="K30" s="197">
        <f>SUM(K31+K42+K61+K82+K89+K109+K131+K150+K160)</f>
        <v>350.18</v>
      </c>
      <c r="L30" s="196">
        <f>SUM(L31+L42+L61+L82+L89+L109+L131+L150+L160)</f>
        <v>350.18</v>
      </c>
      <c r="M30" s="65"/>
      <c r="N30" s="65"/>
      <c r="O30" s="65"/>
      <c r="P30" s="65"/>
      <c r="Q30" s="65"/>
    </row>
    <row r="31" spans="1:18" ht="16.5" hidden="1" customHeight="1">
      <c r="A31" s="67">
        <v>2</v>
      </c>
      <c r="B31" s="68">
        <v>1</v>
      </c>
      <c r="C31" s="69"/>
      <c r="D31" s="70"/>
      <c r="E31" s="71"/>
      <c r="F31" s="72"/>
      <c r="G31" s="73" t="s">
        <v>36</v>
      </c>
      <c r="H31" s="64">
        <v>2</v>
      </c>
      <c r="I31" s="196">
        <f>SUM(I32+I38)</f>
        <v>0</v>
      </c>
      <c r="J31" s="196">
        <f>SUM(J32+J38)</f>
        <v>0</v>
      </c>
      <c r="K31" s="198">
        <f>SUM(K32+K38)</f>
        <v>0</v>
      </c>
      <c r="L31" s="199">
        <f>SUM(L32+L38)</f>
        <v>0</v>
      </c>
      <c r="M31" s="1"/>
      <c r="N31" s="1"/>
      <c r="O31" s="1"/>
      <c r="P31" s="1"/>
      <c r="Q31" s="1"/>
    </row>
    <row r="32" spans="1:18" ht="14.25" hidden="1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37</v>
      </c>
      <c r="H32" s="64">
        <v>3</v>
      </c>
      <c r="I32" s="200">
        <f>SUM(I33)</f>
        <v>0</v>
      </c>
      <c r="J32" s="200">
        <f t="shared" ref="J32:L34" si="0">SUM(J33)</f>
        <v>0</v>
      </c>
      <c r="K32" s="201">
        <f t="shared" si="0"/>
        <v>0</v>
      </c>
      <c r="L32" s="200">
        <f t="shared" si="0"/>
        <v>0</v>
      </c>
      <c r="M32" s="1"/>
      <c r="N32" s="1"/>
      <c r="O32" s="1"/>
      <c r="P32" s="1"/>
      <c r="Q32" s="79"/>
      <c r="R32"/>
    </row>
    <row r="33" spans="1:19" ht="13.5" hidden="1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37</v>
      </c>
      <c r="H33" s="64">
        <v>4</v>
      </c>
      <c r="I33" s="196">
        <f>SUM(I34+I36)</f>
        <v>0</v>
      </c>
      <c r="J33" s="196">
        <f t="shared" si="0"/>
        <v>0</v>
      </c>
      <c r="K33" s="196">
        <f t="shared" si="0"/>
        <v>0</v>
      </c>
      <c r="L33" s="196">
        <f t="shared" si="0"/>
        <v>0</v>
      </c>
      <c r="M33" s="1"/>
      <c r="N33" s="1"/>
      <c r="O33" s="1"/>
      <c r="P33" s="1"/>
      <c r="Q33" s="79"/>
      <c r="R33" s="79"/>
    </row>
    <row r="34" spans="1:19" ht="14.25" hidden="1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38</v>
      </c>
      <c r="H34" s="64">
        <v>5</v>
      </c>
      <c r="I34" s="201">
        <f>SUM(I35)</f>
        <v>0</v>
      </c>
      <c r="J34" s="201">
        <f t="shared" si="0"/>
        <v>0</v>
      </c>
      <c r="K34" s="201">
        <f t="shared" si="0"/>
        <v>0</v>
      </c>
      <c r="L34" s="201">
        <f t="shared" si="0"/>
        <v>0</v>
      </c>
      <c r="M34" s="1"/>
      <c r="N34" s="1"/>
      <c r="O34" s="1"/>
      <c r="P34" s="1"/>
      <c r="Q34" s="79"/>
      <c r="R34" s="79"/>
    </row>
    <row r="35" spans="1:19" ht="14.25" hidden="1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38</v>
      </c>
      <c r="H35" s="64">
        <v>6</v>
      </c>
      <c r="I35" s="202"/>
      <c r="J35" s="203"/>
      <c r="K35" s="203"/>
      <c r="L35" s="203"/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39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39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hidden="1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40</v>
      </c>
      <c r="H38" s="64">
        <v>9</v>
      </c>
      <c r="I38" s="201">
        <f>I39</f>
        <v>0</v>
      </c>
      <c r="J38" s="200">
        <f t="shared" ref="J38:L39" si="2">J39</f>
        <v>0</v>
      </c>
      <c r="K38" s="201">
        <f t="shared" si="2"/>
        <v>0</v>
      </c>
      <c r="L38" s="200">
        <f t="shared" si="2"/>
        <v>0</v>
      </c>
      <c r="M38" s="1"/>
      <c r="N38" s="1"/>
      <c r="O38" s="1"/>
      <c r="P38" s="1"/>
      <c r="Q38" s="79"/>
      <c r="R38" s="79"/>
    </row>
    <row r="39" spans="1:19" ht="15.75" hidden="1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40</v>
      </c>
      <c r="H39" s="64">
        <v>10</v>
      </c>
      <c r="I39" s="201">
        <f>I40</f>
        <v>0</v>
      </c>
      <c r="J39" s="200">
        <f t="shared" si="2"/>
        <v>0</v>
      </c>
      <c r="K39" s="200">
        <f t="shared" si="2"/>
        <v>0</v>
      </c>
      <c r="L39" s="200">
        <f t="shared" si="2"/>
        <v>0</v>
      </c>
      <c r="M39" s="1"/>
      <c r="N39" s="1"/>
      <c r="O39" s="1"/>
      <c r="P39" s="1"/>
      <c r="Q39" s="79"/>
      <c r="R39"/>
    </row>
    <row r="40" spans="1:19" ht="13.5" hidden="1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40</v>
      </c>
      <c r="H40" s="64">
        <v>11</v>
      </c>
      <c r="I40" s="200">
        <f>I41</f>
        <v>0</v>
      </c>
      <c r="J40" s="200">
        <f>J41</f>
        <v>0</v>
      </c>
      <c r="K40" s="200">
        <f>K41</f>
        <v>0</v>
      </c>
      <c r="L40" s="200">
        <f>L41</f>
        <v>0</v>
      </c>
      <c r="M40" s="1"/>
      <c r="N40" s="1"/>
      <c r="O40" s="1"/>
      <c r="P40" s="1"/>
      <c r="Q40" s="79"/>
      <c r="R40" s="79"/>
    </row>
    <row r="41" spans="1:19" ht="14.25" hidden="1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40</v>
      </c>
      <c r="H41" s="64">
        <v>12</v>
      </c>
      <c r="I41" s="204"/>
      <c r="J41" s="203"/>
      <c r="K41" s="203"/>
      <c r="L41" s="203"/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41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41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41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41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42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43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44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45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46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47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48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49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50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51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52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53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54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55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56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57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58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59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59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60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61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62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63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63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60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61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62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64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65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66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67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68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69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69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69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69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70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71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71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71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72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73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74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75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76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76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76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77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78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79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79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79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80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81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82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83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83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83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84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85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85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85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86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87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88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88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88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89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90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91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91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91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91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92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92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92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92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93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93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93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93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94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95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94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96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97</v>
      </c>
      <c r="H131" s="64">
        <v>102</v>
      </c>
      <c r="I131" s="201">
        <f>SUM(I132+I137+I145)</f>
        <v>1200</v>
      </c>
      <c r="J131" s="211">
        <f>SUM(J132+J137+J145)</f>
        <v>900</v>
      </c>
      <c r="K131" s="201">
        <f>SUM(K132+K137+K145)</f>
        <v>350.18</v>
      </c>
      <c r="L131" s="200">
        <f>SUM(L132+L137+L145)</f>
        <v>350.18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98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98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98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99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100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101</v>
      </c>
      <c r="H137" s="64">
        <v>108</v>
      </c>
      <c r="I137" s="216">
        <f>I138</f>
        <v>1200</v>
      </c>
      <c r="J137" s="215">
        <f t="shared" ref="J137:L138" si="19">J138</f>
        <v>900</v>
      </c>
      <c r="K137" s="216">
        <f t="shared" si="19"/>
        <v>350.18</v>
      </c>
      <c r="L137" s="207">
        <f t="shared" si="19"/>
        <v>350.18</v>
      </c>
      <c r="M137" s="1"/>
      <c r="N137" s="1"/>
      <c r="O137" s="1"/>
      <c r="P137" s="1"/>
      <c r="Q137" s="1"/>
    </row>
    <row r="138" spans="1:17" ht="25.5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102</v>
      </c>
      <c r="H138" s="64">
        <v>109</v>
      </c>
      <c r="I138" s="201">
        <f>I139</f>
        <v>1200</v>
      </c>
      <c r="J138" s="211">
        <f t="shared" si="19"/>
        <v>900</v>
      </c>
      <c r="K138" s="201">
        <f t="shared" si="19"/>
        <v>350.18</v>
      </c>
      <c r="L138" s="200">
        <f t="shared" si="19"/>
        <v>350.18</v>
      </c>
      <c r="M138" s="1"/>
      <c r="N138" s="1"/>
      <c r="O138" s="1"/>
      <c r="P138" s="1"/>
      <c r="Q138" s="1"/>
    </row>
    <row r="139" spans="1:17" ht="25.5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102</v>
      </c>
      <c r="H139" s="64">
        <v>110</v>
      </c>
      <c r="I139" s="201">
        <f>SUM(I140:I141)</f>
        <v>1200</v>
      </c>
      <c r="J139" s="211">
        <f>SUM(J140:J141)</f>
        <v>900</v>
      </c>
      <c r="K139" s="201">
        <f>SUM(K140:K141)</f>
        <v>350.18</v>
      </c>
      <c r="L139" s="200">
        <f>SUM(L140:L141)</f>
        <v>350.18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103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104</v>
      </c>
      <c r="H141" s="64">
        <v>112</v>
      </c>
      <c r="I141" s="203">
        <v>1200</v>
      </c>
      <c r="J141" s="203">
        <v>900</v>
      </c>
      <c r="K141" s="203">
        <v>350.18</v>
      </c>
      <c r="L141" s="203">
        <v>350.18</v>
      </c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105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105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105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106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106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106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107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108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109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109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110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110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111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112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113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114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114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114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115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116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117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117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117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118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119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120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121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122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123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124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125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126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127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128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129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130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131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132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133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133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134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134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135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136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137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138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138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139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140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141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142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142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143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144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145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146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146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146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147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147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147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148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149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150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151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152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153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153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153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154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154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155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156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157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158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159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154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160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160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161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162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163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163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163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164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165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166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167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168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169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170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170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171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172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173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174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175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176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177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177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178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179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180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180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181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182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183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183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184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185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186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186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186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187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187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187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188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188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189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190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191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192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170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170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193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172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173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174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175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194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195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195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196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197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198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198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199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200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201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201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202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203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204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204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204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187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187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187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188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188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189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190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205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206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192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170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170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193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172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173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174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207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194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208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208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209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210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211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211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212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213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214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214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215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216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217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217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218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187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187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187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219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219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220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221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222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169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169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170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193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172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173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174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175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194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208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208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209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210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211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211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212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213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214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214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215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223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217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217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217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187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187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187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219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219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220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221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224</v>
      </c>
      <c r="H359" s="64">
        <v>330</v>
      </c>
      <c r="I359" s="240">
        <f>SUM(I30+I176)</f>
        <v>1200</v>
      </c>
      <c r="J359" s="240">
        <f>SUM(J30+J176)</f>
        <v>900</v>
      </c>
      <c r="K359" s="240">
        <f>SUM(K30+K176)</f>
        <v>350.18</v>
      </c>
      <c r="L359" s="240">
        <f>SUM(L30+L176)</f>
        <v>350.18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245</v>
      </c>
      <c r="H361" s="181"/>
      <c r="I361" s="182"/>
      <c r="J361" s="178"/>
      <c r="K361" s="241" t="s">
        <v>246</v>
      </c>
      <c r="L361" s="241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225</v>
      </c>
      <c r="E362" s="186"/>
      <c r="F362" s="186"/>
      <c r="G362" s="186"/>
      <c r="H362" s="187"/>
      <c r="I362" s="188" t="s">
        <v>226</v>
      </c>
      <c r="J362" s="1"/>
      <c r="K362" s="244" t="s">
        <v>227</v>
      </c>
      <c r="L362" s="244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231</v>
      </c>
      <c r="H364" s="1"/>
      <c r="I364" s="189"/>
      <c r="J364" s="1"/>
      <c r="K364" s="241" t="s">
        <v>244</v>
      </c>
      <c r="L364" s="241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2" t="s">
        <v>228</v>
      </c>
      <c r="E365" s="243"/>
      <c r="F365" s="243"/>
      <c r="G365" s="243"/>
      <c r="H365" s="191"/>
      <c r="I365" s="192" t="s">
        <v>226</v>
      </c>
      <c r="J365" s="21"/>
      <c r="K365" s="244" t="s">
        <v>227</v>
      </c>
      <c r="L365" s="244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A9:L9" name="Range69_2"/>
    <protectedRange sqref="K364" name="Range74_3_2"/>
    <protectedRange sqref="K361" name="Range74_1_1_1"/>
  </protectedRanges>
  <mergeCells count="24">
    <mergeCell ref="B13:L13"/>
    <mergeCell ref="G15:L15"/>
    <mergeCell ref="A18:L18"/>
    <mergeCell ref="G11:K11"/>
    <mergeCell ref="G6:K6"/>
    <mergeCell ref="A7:L7"/>
    <mergeCell ref="G8:K8"/>
    <mergeCell ref="A9:L9"/>
    <mergeCell ref="G10:K10"/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16" workbookViewId="0">
      <selection activeCell="G361" sqref="G361:L361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70" t="s">
        <v>6</v>
      </c>
      <c r="H6" s="270"/>
      <c r="I6" s="270"/>
      <c r="J6" s="270"/>
      <c r="K6" s="270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71" t="s">
        <v>7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73" t="s">
        <v>8</v>
      </c>
      <c r="H8" s="273"/>
      <c r="I8" s="273"/>
      <c r="J8" s="273"/>
      <c r="K8" s="273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66" t="s">
        <v>243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7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74" t="s">
        <v>10</v>
      </c>
      <c r="H10" s="274"/>
      <c r="I10" s="274"/>
      <c r="J10" s="274"/>
      <c r="K10" s="274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69" t="s">
        <v>11</v>
      </c>
      <c r="H11" s="269"/>
      <c r="I11" s="269"/>
      <c r="J11" s="269"/>
      <c r="K11" s="2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66" t="s">
        <v>12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67" t="s">
        <v>242</v>
      </c>
      <c r="H15" s="267"/>
      <c r="I15" s="267"/>
      <c r="J15" s="267"/>
      <c r="K15" s="267"/>
      <c r="L15" s="267"/>
      <c r="M15" s="1"/>
      <c r="N15" s="1"/>
      <c r="O15" s="1"/>
      <c r="P15" s="1"/>
    </row>
    <row r="16" spans="1:36" ht="11.25" customHeight="1">
      <c r="G16" s="193" t="s">
        <v>229</v>
      </c>
      <c r="H16" s="194" t="s">
        <v>230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13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68" t="s">
        <v>14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15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16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17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45"/>
      <c r="D22" s="246"/>
      <c r="E22" s="246"/>
      <c r="F22" s="246"/>
      <c r="G22" s="246"/>
      <c r="H22" s="246"/>
      <c r="I22" s="246"/>
      <c r="J22" s="34"/>
      <c r="K22" s="32" t="s">
        <v>18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19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20</v>
      </c>
      <c r="H24" s="41"/>
      <c r="I24" s="42" t="s">
        <v>232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48" t="s">
        <v>233</v>
      </c>
      <c r="B25" s="248"/>
      <c r="C25" s="248"/>
      <c r="D25" s="248"/>
      <c r="E25" s="248"/>
      <c r="F25" s="248"/>
      <c r="G25" s="247" t="s">
        <v>22</v>
      </c>
      <c r="H25" s="247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23</v>
      </c>
      <c r="M26" s="52"/>
      <c r="N26" s="1"/>
      <c r="O26" s="1"/>
      <c r="P26" s="1"/>
    </row>
    <row r="27" spans="1:18" ht="24" customHeight="1">
      <c r="A27" s="254" t="s">
        <v>24</v>
      </c>
      <c r="B27" s="255"/>
      <c r="C27" s="255"/>
      <c r="D27" s="255"/>
      <c r="E27" s="255"/>
      <c r="F27" s="255"/>
      <c r="G27" s="258" t="s">
        <v>25</v>
      </c>
      <c r="H27" s="260" t="s">
        <v>26</v>
      </c>
      <c r="I27" s="262" t="s">
        <v>27</v>
      </c>
      <c r="J27" s="263"/>
      <c r="K27" s="264" t="s">
        <v>28</v>
      </c>
      <c r="L27" s="249" t="s">
        <v>29</v>
      </c>
      <c r="M27" s="52"/>
      <c r="N27" s="1"/>
      <c r="O27" s="1"/>
      <c r="P27" s="1"/>
    </row>
    <row r="28" spans="1:18" ht="46.5" customHeight="1">
      <c r="A28" s="256"/>
      <c r="B28" s="257"/>
      <c r="C28" s="257"/>
      <c r="D28" s="257"/>
      <c r="E28" s="257"/>
      <c r="F28" s="257"/>
      <c r="G28" s="259"/>
      <c r="H28" s="261"/>
      <c r="I28" s="53" t="s">
        <v>30</v>
      </c>
      <c r="J28" s="54" t="s">
        <v>31</v>
      </c>
      <c r="K28" s="265"/>
      <c r="L28" s="250"/>
      <c r="M28" s="1"/>
      <c r="N28" s="1"/>
      <c r="O28" s="1"/>
      <c r="P28" s="1"/>
      <c r="Q28" s="1"/>
    </row>
    <row r="29" spans="1:18" ht="11.25" customHeight="1">
      <c r="A29" s="251" t="s">
        <v>32</v>
      </c>
      <c r="B29" s="252"/>
      <c r="C29" s="252"/>
      <c r="D29" s="252"/>
      <c r="E29" s="252"/>
      <c r="F29" s="253"/>
      <c r="G29" s="55">
        <v>2</v>
      </c>
      <c r="H29" s="56">
        <v>3</v>
      </c>
      <c r="I29" s="57" t="s">
        <v>33</v>
      </c>
      <c r="J29" s="58" t="s">
        <v>34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35</v>
      </c>
      <c r="H30" s="64">
        <v>1</v>
      </c>
      <c r="I30" s="196">
        <f>SUM(I31+I42+I61+I82+I89+I109+I131+I150+I160)</f>
        <v>21000</v>
      </c>
      <c r="J30" s="196">
        <f>SUM(J31+J42+J61+J82+J89+J109+J131+J150+J160)</f>
        <v>13900</v>
      </c>
      <c r="K30" s="197">
        <f>SUM(K31+K42+K61+K82+K89+K109+K131+K150+K160)</f>
        <v>6085</v>
      </c>
      <c r="L30" s="196">
        <f>SUM(L31+L42+L61+L82+L89+L109+L131+L150+L160)</f>
        <v>6085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36</v>
      </c>
      <c r="H31" s="64">
        <v>2</v>
      </c>
      <c r="I31" s="196">
        <f>SUM(I32+I38)</f>
        <v>21000</v>
      </c>
      <c r="J31" s="196">
        <f>SUM(J32+J38)</f>
        <v>13900</v>
      </c>
      <c r="K31" s="198">
        <f>SUM(K32+K38)</f>
        <v>6085</v>
      </c>
      <c r="L31" s="199">
        <f>SUM(L32+L38)</f>
        <v>6085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37</v>
      </c>
      <c r="H32" s="64">
        <v>3</v>
      </c>
      <c r="I32" s="200">
        <f>SUM(I33)</f>
        <v>20700</v>
      </c>
      <c r="J32" s="200">
        <f t="shared" ref="J32:L34" si="0">SUM(J33)</f>
        <v>13700</v>
      </c>
      <c r="K32" s="201">
        <f t="shared" si="0"/>
        <v>6085</v>
      </c>
      <c r="L32" s="200">
        <f t="shared" si="0"/>
        <v>6085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37</v>
      </c>
      <c r="H33" s="64">
        <v>4</v>
      </c>
      <c r="I33" s="196">
        <f>SUM(I34+I36)</f>
        <v>20700</v>
      </c>
      <c r="J33" s="196">
        <f t="shared" si="0"/>
        <v>13700</v>
      </c>
      <c r="K33" s="196">
        <f t="shared" si="0"/>
        <v>6085</v>
      </c>
      <c r="L33" s="196">
        <f t="shared" si="0"/>
        <v>6085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38</v>
      </c>
      <c r="H34" s="64">
        <v>5</v>
      </c>
      <c r="I34" s="201">
        <f>SUM(I35)</f>
        <v>20700</v>
      </c>
      <c r="J34" s="201">
        <f t="shared" si="0"/>
        <v>13700</v>
      </c>
      <c r="K34" s="201">
        <f t="shared" si="0"/>
        <v>6085</v>
      </c>
      <c r="L34" s="201">
        <f t="shared" si="0"/>
        <v>6085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38</v>
      </c>
      <c r="H35" s="64">
        <v>6</v>
      </c>
      <c r="I35" s="202">
        <v>20700</v>
      </c>
      <c r="J35" s="203">
        <v>13700</v>
      </c>
      <c r="K35" s="203">
        <v>6085</v>
      </c>
      <c r="L35" s="203">
        <v>6085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39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39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40</v>
      </c>
      <c r="H38" s="64">
        <v>9</v>
      </c>
      <c r="I38" s="201">
        <f>I39</f>
        <v>300</v>
      </c>
      <c r="J38" s="200">
        <f t="shared" ref="J38:L39" si="2">J39</f>
        <v>200</v>
      </c>
      <c r="K38" s="201">
        <f t="shared" si="2"/>
        <v>0</v>
      </c>
      <c r="L38" s="200">
        <f t="shared" si="2"/>
        <v>0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40</v>
      </c>
      <c r="H39" s="64">
        <v>10</v>
      </c>
      <c r="I39" s="201">
        <f>I40</f>
        <v>300</v>
      </c>
      <c r="J39" s="200">
        <f t="shared" si="2"/>
        <v>200</v>
      </c>
      <c r="K39" s="200">
        <f t="shared" si="2"/>
        <v>0</v>
      </c>
      <c r="L39" s="200">
        <f t="shared" si="2"/>
        <v>0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40</v>
      </c>
      <c r="H40" s="64">
        <v>11</v>
      </c>
      <c r="I40" s="200">
        <f>I41</f>
        <v>300</v>
      </c>
      <c r="J40" s="200">
        <f>J41</f>
        <v>200</v>
      </c>
      <c r="K40" s="200">
        <f>K41</f>
        <v>0</v>
      </c>
      <c r="L40" s="200">
        <f>L41</f>
        <v>0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40</v>
      </c>
      <c r="H41" s="64">
        <v>12</v>
      </c>
      <c r="I41" s="204">
        <v>300</v>
      </c>
      <c r="J41" s="203">
        <v>200</v>
      </c>
      <c r="K41" s="203"/>
      <c r="L41" s="203"/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41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41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41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41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42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43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44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45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46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47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48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49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50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51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52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53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54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55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56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57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58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59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59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60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61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62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63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63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60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61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62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64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65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66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67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68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69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69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69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69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70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71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71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71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72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73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74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75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76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76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76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77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78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79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79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79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80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81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82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83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83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83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84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85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85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85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86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87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88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88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88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89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90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91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91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91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91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92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92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92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92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93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93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93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93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94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95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94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96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97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98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98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98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99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100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101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102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102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103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104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105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105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105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106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106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106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107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108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109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109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110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110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111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112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113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114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114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114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115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116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117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117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117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118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119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120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121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122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123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124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125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126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127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128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129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130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131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132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133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133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134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134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135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136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137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138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138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139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140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141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142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142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143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144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145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146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146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146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147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147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147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148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149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150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151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152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153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153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153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154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154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155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156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157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158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159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154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160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160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161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162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163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163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163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164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165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166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167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168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169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170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170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171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172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173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174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175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176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177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177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178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179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180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180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181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182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183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183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184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185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186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186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186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187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187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187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188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188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189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190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191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192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170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170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193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172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173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174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175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194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195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195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196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197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198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198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199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200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201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201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202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203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204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204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204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187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187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187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188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188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189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190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205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206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192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170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170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193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172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173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174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207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194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208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208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209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210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211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211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212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213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214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214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215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216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217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217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218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187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187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187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219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219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220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221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222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169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169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170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193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172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173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174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175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194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208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208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209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210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211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211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212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213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214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214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215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223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217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217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217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187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187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187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219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219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220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221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224</v>
      </c>
      <c r="H359" s="64">
        <v>330</v>
      </c>
      <c r="I359" s="240">
        <f>SUM(I30+I176)</f>
        <v>21000</v>
      </c>
      <c r="J359" s="240">
        <f>SUM(J30+J176)</f>
        <v>13900</v>
      </c>
      <c r="K359" s="240">
        <f>SUM(K30+K176)</f>
        <v>6085</v>
      </c>
      <c r="L359" s="240">
        <f>SUM(L30+L176)</f>
        <v>6085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245</v>
      </c>
      <c r="H361" s="181"/>
      <c r="I361" s="182"/>
      <c r="J361" s="178"/>
      <c r="K361" s="241" t="s">
        <v>246</v>
      </c>
      <c r="L361" s="241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225</v>
      </c>
      <c r="E362" s="186"/>
      <c r="F362" s="186"/>
      <c r="G362" s="186"/>
      <c r="H362" s="187"/>
      <c r="I362" s="188" t="s">
        <v>226</v>
      </c>
      <c r="J362" s="1"/>
      <c r="K362" s="244" t="s">
        <v>227</v>
      </c>
      <c r="L362" s="244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231</v>
      </c>
      <c r="H364" s="1"/>
      <c r="I364" s="189"/>
      <c r="J364" s="1"/>
      <c r="K364" s="241" t="s">
        <v>244</v>
      </c>
      <c r="L364" s="241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2" t="s">
        <v>228</v>
      </c>
      <c r="E365" s="243"/>
      <c r="F365" s="243"/>
      <c r="G365" s="243"/>
      <c r="H365" s="191"/>
      <c r="I365" s="192" t="s">
        <v>226</v>
      </c>
      <c r="J365" s="21"/>
      <c r="K365" s="244" t="s">
        <v>227</v>
      </c>
      <c r="L365" s="244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5:L25" name="Range68_1"/>
    <protectedRange sqref="G6:K6" name="Range62_1_2_1"/>
    <protectedRange sqref="I24" name="Range72_1_1"/>
    <protectedRange sqref="A9:L9" name="Range69_2"/>
    <protectedRange sqref="K364" name="Range74_3_2"/>
    <protectedRange sqref="K361" name="Range74_1_1_2"/>
  </protectedRanges>
  <mergeCells count="24">
    <mergeCell ref="B13:L13"/>
    <mergeCell ref="G15:L15"/>
    <mergeCell ref="A18:L18"/>
    <mergeCell ref="G11:K11"/>
    <mergeCell ref="G6:K6"/>
    <mergeCell ref="A7:L7"/>
    <mergeCell ref="G8:K8"/>
    <mergeCell ref="A9:L9"/>
    <mergeCell ref="G10:K10"/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abSelected="1" topLeftCell="A19" workbookViewId="0">
      <selection activeCell="R23" sqref="R23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70" t="s">
        <v>6</v>
      </c>
      <c r="H6" s="270"/>
      <c r="I6" s="270"/>
      <c r="J6" s="270"/>
      <c r="K6" s="270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71" t="s">
        <v>7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73" t="s">
        <v>8</v>
      </c>
      <c r="H8" s="273"/>
      <c r="I8" s="273"/>
      <c r="J8" s="273"/>
      <c r="K8" s="273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66" t="s">
        <v>243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7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74" t="s">
        <v>10</v>
      </c>
      <c r="H10" s="274"/>
      <c r="I10" s="274"/>
      <c r="J10" s="274"/>
      <c r="K10" s="274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69" t="s">
        <v>11</v>
      </c>
      <c r="H11" s="269"/>
      <c r="I11" s="269"/>
      <c r="J11" s="269"/>
      <c r="K11" s="2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66" t="s">
        <v>12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67" t="s">
        <v>247</v>
      </c>
      <c r="H15" s="267"/>
      <c r="I15" s="267"/>
      <c r="J15" s="267"/>
      <c r="K15" s="267"/>
      <c r="L15" s="267"/>
      <c r="M15" s="1"/>
      <c r="N15" s="1"/>
      <c r="O15" s="1"/>
      <c r="P15" s="1"/>
    </row>
    <row r="16" spans="1:36" ht="11.25" customHeight="1">
      <c r="G16" s="193" t="s">
        <v>229</v>
      </c>
      <c r="H16" s="194" t="s">
        <v>230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13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68" t="s">
        <v>14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15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16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17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45"/>
      <c r="D22" s="246"/>
      <c r="E22" s="246"/>
      <c r="F22" s="246"/>
      <c r="G22" s="246"/>
      <c r="H22" s="246"/>
      <c r="I22" s="246"/>
      <c r="J22" s="34"/>
      <c r="K22" s="32" t="s">
        <v>18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19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20</v>
      </c>
      <c r="H24" s="41"/>
      <c r="I24" s="42" t="s">
        <v>232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48" t="s">
        <v>234</v>
      </c>
      <c r="B25" s="248"/>
      <c r="C25" s="248"/>
      <c r="D25" s="248"/>
      <c r="E25" s="248"/>
      <c r="F25" s="248"/>
      <c r="G25" s="247" t="s">
        <v>22</v>
      </c>
      <c r="H25" s="247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23</v>
      </c>
      <c r="M26" s="52"/>
      <c r="N26" s="1"/>
      <c r="O26" s="1"/>
      <c r="P26" s="1"/>
    </row>
    <row r="27" spans="1:18" ht="24" customHeight="1">
      <c r="A27" s="254" t="s">
        <v>24</v>
      </c>
      <c r="B27" s="255"/>
      <c r="C27" s="255"/>
      <c r="D27" s="255"/>
      <c r="E27" s="255"/>
      <c r="F27" s="255"/>
      <c r="G27" s="258" t="s">
        <v>25</v>
      </c>
      <c r="H27" s="260" t="s">
        <v>26</v>
      </c>
      <c r="I27" s="262" t="s">
        <v>27</v>
      </c>
      <c r="J27" s="263"/>
      <c r="K27" s="264" t="s">
        <v>28</v>
      </c>
      <c r="L27" s="249" t="s">
        <v>29</v>
      </c>
      <c r="M27" s="52"/>
      <c r="N27" s="1"/>
      <c r="O27" s="1"/>
      <c r="P27" s="1"/>
    </row>
    <row r="28" spans="1:18" ht="46.5" customHeight="1">
      <c r="A28" s="256"/>
      <c r="B28" s="257"/>
      <c r="C28" s="257"/>
      <c r="D28" s="257"/>
      <c r="E28" s="257"/>
      <c r="F28" s="257"/>
      <c r="G28" s="259"/>
      <c r="H28" s="261"/>
      <c r="I28" s="53" t="s">
        <v>30</v>
      </c>
      <c r="J28" s="54" t="s">
        <v>31</v>
      </c>
      <c r="K28" s="265"/>
      <c r="L28" s="250"/>
      <c r="M28" s="1"/>
      <c r="N28" s="1"/>
      <c r="O28" s="1"/>
      <c r="P28" s="1"/>
      <c r="Q28" s="1"/>
    </row>
    <row r="29" spans="1:18" ht="11.25" customHeight="1">
      <c r="A29" s="251" t="s">
        <v>32</v>
      </c>
      <c r="B29" s="252"/>
      <c r="C29" s="252"/>
      <c r="D29" s="252"/>
      <c r="E29" s="252"/>
      <c r="F29" s="253"/>
      <c r="G29" s="55">
        <v>2</v>
      </c>
      <c r="H29" s="56">
        <v>3</v>
      </c>
      <c r="I29" s="57" t="s">
        <v>33</v>
      </c>
      <c r="J29" s="58" t="s">
        <v>34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35</v>
      </c>
      <c r="H30" s="64">
        <v>1</v>
      </c>
      <c r="I30" s="196">
        <f>SUM(I31+I42+I61+I82+I89+I109+I131+I150+I160)</f>
        <v>100</v>
      </c>
      <c r="J30" s="196">
        <f>SUM(J31+J42+J61+J82+J89+J109+J131+J150+J160)</f>
        <v>0</v>
      </c>
      <c r="K30" s="197">
        <f>SUM(K31+K42+K61+K82+K89+K109+K131+K150+K160)</f>
        <v>0</v>
      </c>
      <c r="L30" s="196">
        <f>SUM(L31+L42+L61+L82+L89+L109+L131+L150+L160)</f>
        <v>0</v>
      </c>
      <c r="M30" s="65"/>
      <c r="N30" s="65"/>
      <c r="O30" s="65"/>
      <c r="P30" s="65"/>
      <c r="Q30" s="65"/>
    </row>
    <row r="31" spans="1:18" ht="16.5" hidden="1" customHeight="1">
      <c r="A31" s="67">
        <v>2</v>
      </c>
      <c r="B31" s="68">
        <v>1</v>
      </c>
      <c r="C31" s="69"/>
      <c r="D31" s="70"/>
      <c r="E31" s="71"/>
      <c r="F31" s="72"/>
      <c r="G31" s="73" t="s">
        <v>36</v>
      </c>
      <c r="H31" s="64">
        <v>2</v>
      </c>
      <c r="I31" s="196">
        <f>SUM(I32+I38)</f>
        <v>0</v>
      </c>
      <c r="J31" s="196">
        <f>SUM(J32+J38)</f>
        <v>0</v>
      </c>
      <c r="K31" s="198">
        <f>SUM(K32+K38)</f>
        <v>0</v>
      </c>
      <c r="L31" s="199">
        <f>SUM(L32+L38)</f>
        <v>0</v>
      </c>
      <c r="M31" s="1"/>
      <c r="N31" s="1"/>
      <c r="O31" s="1"/>
      <c r="P31" s="1"/>
      <c r="Q31" s="1"/>
    </row>
    <row r="32" spans="1:18" ht="14.25" hidden="1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37</v>
      </c>
      <c r="H32" s="64">
        <v>3</v>
      </c>
      <c r="I32" s="200">
        <f>SUM(I33)</f>
        <v>0</v>
      </c>
      <c r="J32" s="200">
        <f t="shared" ref="J32:L34" si="0">SUM(J33)</f>
        <v>0</v>
      </c>
      <c r="K32" s="201">
        <f t="shared" si="0"/>
        <v>0</v>
      </c>
      <c r="L32" s="200">
        <f t="shared" si="0"/>
        <v>0</v>
      </c>
      <c r="M32" s="1"/>
      <c r="N32" s="1"/>
      <c r="O32" s="1"/>
      <c r="P32" s="1"/>
      <c r="Q32" s="79"/>
      <c r="R32"/>
    </row>
    <row r="33" spans="1:19" ht="13.5" hidden="1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37</v>
      </c>
      <c r="H33" s="64">
        <v>4</v>
      </c>
      <c r="I33" s="196">
        <f>SUM(I34+I36)</f>
        <v>0</v>
      </c>
      <c r="J33" s="196">
        <f t="shared" si="0"/>
        <v>0</v>
      </c>
      <c r="K33" s="196">
        <f t="shared" si="0"/>
        <v>0</v>
      </c>
      <c r="L33" s="196">
        <f t="shared" si="0"/>
        <v>0</v>
      </c>
      <c r="M33" s="1"/>
      <c r="N33" s="1"/>
      <c r="O33" s="1"/>
      <c r="P33" s="1"/>
      <c r="Q33" s="79"/>
      <c r="R33" s="79"/>
    </row>
    <row r="34" spans="1:19" ht="14.25" hidden="1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38</v>
      </c>
      <c r="H34" s="64">
        <v>5</v>
      </c>
      <c r="I34" s="201">
        <f>SUM(I35)</f>
        <v>0</v>
      </c>
      <c r="J34" s="201">
        <f t="shared" si="0"/>
        <v>0</v>
      </c>
      <c r="K34" s="201">
        <f t="shared" si="0"/>
        <v>0</v>
      </c>
      <c r="L34" s="201">
        <f t="shared" si="0"/>
        <v>0</v>
      </c>
      <c r="M34" s="1"/>
      <c r="N34" s="1"/>
      <c r="O34" s="1"/>
      <c r="P34" s="1"/>
      <c r="Q34" s="79"/>
      <c r="R34" s="79"/>
    </row>
    <row r="35" spans="1:19" ht="14.25" hidden="1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38</v>
      </c>
      <c r="H35" s="64">
        <v>6</v>
      </c>
      <c r="I35" s="202"/>
      <c r="J35" s="203"/>
      <c r="K35" s="203"/>
      <c r="L35" s="203"/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39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39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hidden="1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40</v>
      </c>
      <c r="H38" s="64">
        <v>9</v>
      </c>
      <c r="I38" s="201">
        <f>I39</f>
        <v>0</v>
      </c>
      <c r="J38" s="200">
        <f t="shared" ref="J38:L39" si="2">J39</f>
        <v>0</v>
      </c>
      <c r="K38" s="201">
        <f t="shared" si="2"/>
        <v>0</v>
      </c>
      <c r="L38" s="200">
        <f t="shared" si="2"/>
        <v>0</v>
      </c>
      <c r="M38" s="1"/>
      <c r="N38" s="1"/>
      <c r="O38" s="1"/>
      <c r="P38" s="1"/>
      <c r="Q38" s="79"/>
      <c r="R38" s="79"/>
    </row>
    <row r="39" spans="1:19" ht="15.75" hidden="1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40</v>
      </c>
      <c r="H39" s="64">
        <v>10</v>
      </c>
      <c r="I39" s="201">
        <f>I40</f>
        <v>0</v>
      </c>
      <c r="J39" s="200">
        <f t="shared" si="2"/>
        <v>0</v>
      </c>
      <c r="K39" s="200">
        <f t="shared" si="2"/>
        <v>0</v>
      </c>
      <c r="L39" s="200">
        <f t="shared" si="2"/>
        <v>0</v>
      </c>
      <c r="M39" s="1"/>
      <c r="N39" s="1"/>
      <c r="O39" s="1"/>
      <c r="P39" s="1"/>
      <c r="Q39" s="79"/>
      <c r="R39"/>
    </row>
    <row r="40" spans="1:19" ht="13.5" hidden="1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40</v>
      </c>
      <c r="H40" s="64">
        <v>11</v>
      </c>
      <c r="I40" s="200">
        <f>I41</f>
        <v>0</v>
      </c>
      <c r="J40" s="200">
        <f>J41</f>
        <v>0</v>
      </c>
      <c r="K40" s="200">
        <f>K41</f>
        <v>0</v>
      </c>
      <c r="L40" s="200">
        <f>L41</f>
        <v>0</v>
      </c>
      <c r="M40" s="1"/>
      <c r="N40" s="1"/>
      <c r="O40" s="1"/>
      <c r="P40" s="1"/>
      <c r="Q40" s="79"/>
      <c r="R40" s="79"/>
    </row>
    <row r="41" spans="1:19" ht="14.25" hidden="1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40</v>
      </c>
      <c r="H41" s="64">
        <v>12</v>
      </c>
      <c r="I41" s="204"/>
      <c r="J41" s="203"/>
      <c r="K41" s="203"/>
      <c r="L41" s="203"/>
      <c r="M41" s="1"/>
      <c r="N41" s="1"/>
      <c r="O41" s="1"/>
      <c r="P41" s="1"/>
      <c r="Q41" s="79"/>
      <c r="R41" s="79"/>
    </row>
    <row r="42" spans="1:19" ht="26.25" customHeight="1">
      <c r="A42" s="81">
        <v>2</v>
      </c>
      <c r="B42" s="82">
        <v>2</v>
      </c>
      <c r="C42" s="69"/>
      <c r="D42" s="70"/>
      <c r="E42" s="71"/>
      <c r="F42" s="72"/>
      <c r="G42" s="73" t="s">
        <v>41</v>
      </c>
      <c r="H42" s="64">
        <v>13</v>
      </c>
      <c r="I42" s="205">
        <f>I43</f>
        <v>100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41</v>
      </c>
      <c r="H43" s="64">
        <v>14</v>
      </c>
      <c r="I43" s="200">
        <f>I44</f>
        <v>100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41</v>
      </c>
      <c r="H44" s="64">
        <v>15</v>
      </c>
      <c r="I44" s="200">
        <f>I45</f>
        <v>100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41</v>
      </c>
      <c r="H45" s="64">
        <v>16</v>
      </c>
      <c r="I45" s="208">
        <f>SUM(I46:I60)</f>
        <v>100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42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43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44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45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46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47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48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49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50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51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52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53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54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55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56</v>
      </c>
      <c r="H60" s="64">
        <v>31</v>
      </c>
      <c r="I60" s="204">
        <v>100</v>
      </c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57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58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59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59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60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61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62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63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63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60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61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62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64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65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66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67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68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69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69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69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69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70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71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71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71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72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73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74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75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76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76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76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77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78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79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79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79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80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81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82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83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83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83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84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85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85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85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86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87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88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88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88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89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90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91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91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91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91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92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92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92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92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93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93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93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93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94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95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94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96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97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98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98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98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99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100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101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102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102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103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104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105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105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105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106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106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106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107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108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109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109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110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110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111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112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113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114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114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114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115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116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117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117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117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118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119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120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121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122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123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124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125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126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127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128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129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130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131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132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133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133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134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134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135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136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137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138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138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139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140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141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142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142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143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144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145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146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146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146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147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147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147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148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149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150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151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152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153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153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153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154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154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155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156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157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158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159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154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160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160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161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162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163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163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163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164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165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166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167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168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169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170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170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171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172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173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174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175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176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177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177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178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179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180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180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181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182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183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183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184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185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186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186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186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187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187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187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188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188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189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190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191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192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170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170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193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172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173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174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175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194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195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195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196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197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198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198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199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200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201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201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202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203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204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204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204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187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187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187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188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188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189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190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205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206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192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170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170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193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172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173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174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207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194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208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208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209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210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211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211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212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213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214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214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215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216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217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217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218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187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187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187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219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219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220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221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222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169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169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170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193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172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173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174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175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194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208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208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209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210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211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211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212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213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214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214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215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223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217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217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217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187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187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187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219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219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220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221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224</v>
      </c>
      <c r="H359" s="64">
        <v>330</v>
      </c>
      <c r="I359" s="240">
        <f>SUM(I30+I176)</f>
        <v>100</v>
      </c>
      <c r="J359" s="240">
        <f>SUM(J30+J176)</f>
        <v>0</v>
      </c>
      <c r="K359" s="240">
        <f>SUM(K30+K176)</f>
        <v>0</v>
      </c>
      <c r="L359" s="240">
        <f>SUM(L30+L176)</f>
        <v>0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245</v>
      </c>
      <c r="H361" s="181"/>
      <c r="I361" s="182"/>
      <c r="J361" s="178"/>
      <c r="K361" s="241" t="s">
        <v>246</v>
      </c>
      <c r="L361" s="241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225</v>
      </c>
      <c r="E362" s="186"/>
      <c r="F362" s="186"/>
      <c r="G362" s="186"/>
      <c r="H362" s="187"/>
      <c r="I362" s="188" t="s">
        <v>226</v>
      </c>
      <c r="J362" s="1"/>
      <c r="K362" s="244" t="s">
        <v>227</v>
      </c>
      <c r="L362" s="244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231</v>
      </c>
      <c r="H364" s="1"/>
      <c r="I364" s="189"/>
      <c r="J364" s="1"/>
      <c r="K364" s="241" t="s">
        <v>244</v>
      </c>
      <c r="L364" s="241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42" t="s">
        <v>228</v>
      </c>
      <c r="E365" s="243"/>
      <c r="F365" s="243"/>
      <c r="G365" s="243"/>
      <c r="H365" s="191"/>
      <c r="I365" s="192" t="s">
        <v>226</v>
      </c>
      <c r="J365" s="21"/>
      <c r="K365" s="244" t="s">
        <v>227</v>
      </c>
      <c r="L365" s="244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A9:L9" name="Range69_2"/>
    <protectedRange sqref="K364" name="Range74_3_2"/>
    <protectedRange sqref="K361" name="Range74_1_1_1"/>
  </protectedRanges>
  <mergeCells count="24">
    <mergeCell ref="B13:L13"/>
    <mergeCell ref="G15:L15"/>
    <mergeCell ref="A18:L18"/>
    <mergeCell ref="G11:K11"/>
    <mergeCell ref="G6:K6"/>
    <mergeCell ref="A7:L7"/>
    <mergeCell ref="G8:K8"/>
    <mergeCell ref="A9:L9"/>
    <mergeCell ref="G10:K10"/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SUVESTINĖ</vt:lpstr>
      <vt:lpstr>SB</vt:lpstr>
      <vt:lpstr>MK (DEL)</vt:lpstr>
      <vt:lpstr>MK (ML)</vt:lpstr>
      <vt:lpstr>Pavežėj.</vt:lpstr>
      <vt:lpstr>Spec.pr. </vt:lpstr>
      <vt:lpstr>Spec.pr. (nuoma)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2019-07-11T07:06:27Z</cp:lastPrinted>
  <dcterms:created xsi:type="dcterms:W3CDTF">2019-04-03T11:48:50Z</dcterms:created>
  <dcterms:modified xsi:type="dcterms:W3CDTF">2019-07-11T07:06:48Z</dcterms:modified>
</cp:coreProperties>
</file>